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695" windowHeight="10710" firstSheet="12" activeTab="14"/>
  </bookViews>
  <sheets>
    <sheet name="区级单位预算01-封面" sheetId="1" r:id="rId1"/>
    <sheet name="区级单位预算02-目录" sheetId="2" r:id="rId2"/>
    <sheet name="区级单位预算03-单位职能" sheetId="3" r:id="rId3"/>
    <sheet name="区级单位预算04-单位机构设置" sheetId="4" r:id="rId4"/>
    <sheet name="区级单位预算05-名词解释" sheetId="5" r:id="rId5"/>
    <sheet name="区级单位预算06-单位编制说明" sheetId="6" r:id="rId6"/>
    <sheet name="区级单位预算07-单位收支总表" sheetId="7" r:id="rId7"/>
    <sheet name="区级单位预算08-单位收入总表" sheetId="8" r:id="rId8"/>
    <sheet name="区级单位预算09-单位支出总表" sheetId="9" r:id="rId9"/>
    <sheet name="区级单位预算10-单位财政拨款收支总表" sheetId="10" r:id="rId10"/>
    <sheet name="区级单位预算11-单位一般公共预算拨款表" sheetId="11" r:id="rId11"/>
    <sheet name="区级单位预算12-单位政府性基金拨款表" sheetId="12" r:id="rId12"/>
    <sheet name="区级单位预算13-单位一般公共预算拨款基本支出明细表" sheetId="13" r:id="rId13"/>
    <sheet name="区级单位预算14-“三公”经费和机关运行经费预算表" sheetId="14" r:id="rId14"/>
    <sheet name="区级单位预算15-其他相关情况说明" sheetId="15" r:id="rId15"/>
  </sheets>
  <calcPr calcId="144525"/>
</workbook>
</file>

<file path=xl/sharedStrings.xml><?xml version="1.0" encoding="utf-8"?>
<sst xmlns="http://schemas.openxmlformats.org/spreadsheetml/2006/main" count="365" uniqueCount="202">
  <si>
    <t>上海市2021年区级单位预算</t>
  </si>
  <si>
    <t>预算单位：016004上海市松江区就业促进中心</t>
  </si>
  <si>
    <t>目录</t>
  </si>
  <si>
    <t>一、单位主要职能</t>
  </si>
  <si>
    <t>二、单位机构设置</t>
  </si>
  <si>
    <t xml:space="preserve">三、名词解释 </t>
  </si>
  <si>
    <t>四、单位预算编制说明</t>
  </si>
  <si>
    <t>五、单位预算表</t>
  </si>
  <si>
    <t xml:space="preserve">    1. 2021年单位财务收支预算总表</t>
  </si>
  <si>
    <t xml:space="preserve">    2. 2021年单位收入预算总表</t>
  </si>
  <si>
    <t xml:space="preserve">    3. 2021年单位支出预算总表</t>
  </si>
  <si>
    <t xml:space="preserve">    4．2021年单位财政拨款收支预算总表</t>
  </si>
  <si>
    <t xml:space="preserve">    5．2021年单位一般公共预算支出功能分类预算表</t>
  </si>
  <si>
    <t xml:space="preserve">    6．2021年单位政府性基金预算支出功能分类预算表</t>
  </si>
  <si>
    <t xml:space="preserve">    7．2021年单位一般公共预算基本支出部门预算经济分类预算表</t>
  </si>
  <si>
    <t xml:space="preserve">    8. 2021年单位“三公”经费和机关运行经费预算表</t>
  </si>
  <si>
    <t xml:space="preserve">六、其他相关情况说明 </t>
  </si>
  <si>
    <t>主要职能</t>
  </si>
  <si>
    <t>松江区就业促进中心是财政补助事业单位。</t>
  </si>
  <si>
    <t>主要职能包括：</t>
  </si>
  <si>
    <t xml:space="preserve">    1、组织开展本辖区劳动力资源管理工作。办理招、退工登记备案手续和档案管理以及劳动者个人信息维护工作，组织开展劳动力资源调查；
    2、组织开展本辖区职业介绍工作。接受用人单位的用工和劳动者求职登记工作，收集和发布空岗信息，提供岗位信息查询服务，匹配供需双方信息，开展专业人员职业介绍工作；
    3、组建专职职业指导员队伍，开展有针对性的职业指导，为求职者提供个性化服务，指导参加职业培训；
    4、管理本辖区失业保险工作。负责失业保险财务管理工作，对失业保险基金使用情况进行跟踪和监督；负责核定失业人员享受失业保险的期限和标准，负责失业保险待遇的审批、核销和发放，负责享受失业保险的个人信息记载工作等；
    5、组织开展本辖区创业指导服务工作。负责非正规劳动组织与公益性劳动组织的管理，协调和落实各项创业优惠政策；负责创业咨询支持、创业培训、创业融资支持、创业信息服务；
    6、负责本辖区就业困难人员的就业保障工作，就业困难人员的认定，就业困难人员个人信息的动态维护；
    7、负责来沪从业人员灵活就业登记和《上海市居住证》的审核指导工作；
    8、负责用工单位招用来沪从业人员的用工洽谈、录用和退工备案；做好对来沪从业人员的职业介绍、职业指导；
    9、提供境外人员（外国人、台港澳人员、华侨）的就业证、核准证的变更、延期和年检的业务受理；提供就业证、核准证的变更、延期和年检业务的反馈信息查询；
    10、负责做好本区职业培训的指导工作，具体落实本区职业技能大赛的各项举办工作；职业技能类公共实训基地及项目的立项、开发、提升及运行维护管理。
    11、具体负责本区职业培训系统网络和中小微企业职业培训公共服务平台的运作、维护和监管；
    12、负责局系统信息管理系统业务功能的维护；
    13、完成上级部门交办的其他工作。
</t>
  </si>
  <si>
    <t>机构设置</t>
  </si>
  <si>
    <t xml:space="preserve">松江区就业促进中心内设8个内设机构，包括：
</t>
  </si>
  <si>
    <t>（一）办公室</t>
  </si>
  <si>
    <t>（二）财务科</t>
  </si>
  <si>
    <t>（三）创新创业指导科</t>
  </si>
  <si>
    <t>（四）失业保险科</t>
  </si>
  <si>
    <t>（五）职业介绍科</t>
  </si>
  <si>
    <t>（六）职业培训科</t>
  </si>
  <si>
    <t>（七）综合统计分析科</t>
  </si>
  <si>
    <t>（八）信息管理科</t>
  </si>
  <si>
    <t>名词解释</t>
  </si>
  <si>
    <t xml:space="preserve">  （一）基本支出预算：是区级预算主管部门及所属预算单位为保障其机构正常运转、完成日常工作任务而编制的年度基本支出计划，包括人员经费和公用经费两部分。</t>
  </si>
  <si>
    <t xml:space="preserve">  （二）项目支出预算：是区级预算主管部门及所属预算单位为完成行政工作任务、事业发展目标或政府发展战略、特定目标，在基本支出之外编制的年度支出计划。</t>
  </si>
  <si>
    <t xml:space="preserve">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</si>
  <si>
    <t xml:space="preserve">  （四）机关运行经费：指行政单位和参照公务员法管理的事业单位使用一般公共预算财政拨款安排的基本支出中的日常公用经费支出。</t>
  </si>
  <si>
    <t>2021年单位预算编制说明</t>
  </si>
  <si>
    <t xml:space="preserve">  2021年，松江区就业促进中心预算支出总额为5738.94万元，其中：财政拨款支出预算5738.94万元，比2020年预算减少430.37万元。财政拨款支出预算中，一般公共预算拨款支出预算5738.94万元，比2020年预算减少430.37万元；政府性基金拨款支出预算0万元，与2020年预算持平。财政拨款支出主要内容如下：</t>
  </si>
  <si>
    <t xml:space="preserve">    1. “事业运行”科目1739.75万元，主要用于基本支出中人员经费及公用经费。</t>
  </si>
  <si>
    <r>
      <rPr>
        <sz val="10"/>
        <color indexed="8"/>
        <rFont val="宋体"/>
        <charset val="134"/>
        <scheme val="minor"/>
      </rPr>
      <t xml:space="preserve">    2. “其他人力资源和社会保障管理事业支出”科目22.00</t>
    </r>
    <r>
      <rPr>
        <sz val="10"/>
        <rFont val="宋体"/>
        <charset val="134"/>
      </rPr>
      <t>万元，主要用于职工工作服制作费用。</t>
    </r>
  </si>
  <si>
    <r>
      <rPr>
        <sz val="10"/>
        <color indexed="8"/>
        <rFont val="宋体"/>
        <charset val="134"/>
        <scheme val="minor"/>
      </rPr>
      <t xml:space="preserve">    3. “事业单位离退休”科目8.24</t>
    </r>
    <r>
      <rPr>
        <sz val="10"/>
        <rFont val="宋体"/>
        <charset val="134"/>
      </rPr>
      <t>万元，主要用于退休人员的福利及退休人员的活动经费等。</t>
    </r>
  </si>
  <si>
    <r>
      <rPr>
        <sz val="10"/>
        <color indexed="8"/>
        <rFont val="宋体"/>
        <charset val="134"/>
        <scheme val="minor"/>
      </rPr>
      <t xml:space="preserve">    4. “机关事业单位基本养老保险缴费支出”科目182.46</t>
    </r>
    <r>
      <rPr>
        <sz val="10"/>
        <rFont val="宋体"/>
        <charset val="134"/>
      </rPr>
      <t>万元，主要用于缴纳在职职工的养老保险缴费。</t>
    </r>
  </si>
  <si>
    <r>
      <rPr>
        <sz val="10"/>
        <color indexed="8"/>
        <rFont val="宋体"/>
        <charset val="134"/>
        <scheme val="minor"/>
      </rPr>
      <t xml:space="preserve">    5. “机关事业单位职业年金缴费支出”科目91.23</t>
    </r>
    <r>
      <rPr>
        <sz val="10"/>
        <rFont val="宋体"/>
        <charset val="134"/>
      </rPr>
      <t>万元，主要用于缴纳在职人员职工职业年金使用。</t>
    </r>
  </si>
  <si>
    <r>
      <rPr>
        <sz val="10"/>
        <color indexed="8"/>
        <rFont val="宋体"/>
        <charset val="134"/>
        <scheme val="minor"/>
      </rPr>
      <t xml:space="preserve">    6. “就业创业服务补贴”科目483.72</t>
    </r>
    <r>
      <rPr>
        <sz val="10"/>
        <rFont val="宋体"/>
        <charset val="134"/>
      </rPr>
      <t>万元，主要用于就业专项资金中公共服务能力建设创业补贴。</t>
    </r>
  </si>
  <si>
    <r>
      <rPr>
        <sz val="10"/>
        <color indexed="8"/>
        <rFont val="宋体"/>
        <charset val="134"/>
        <scheme val="minor"/>
      </rPr>
      <t xml:space="preserve">    7. “促进创业补贴”科目1739.96</t>
    </r>
    <r>
      <rPr>
        <sz val="10"/>
        <rFont val="宋体"/>
        <charset val="134"/>
      </rPr>
      <t>万元，主要用于就业专项资金中各类创业扶持补贴。</t>
    </r>
  </si>
  <si>
    <r>
      <rPr>
        <sz val="10"/>
        <color indexed="8"/>
        <rFont val="宋体"/>
        <charset val="134"/>
        <scheme val="minor"/>
      </rPr>
      <t xml:space="preserve">    8. “其他就业补助支出”科目1272.00</t>
    </r>
    <r>
      <rPr>
        <sz val="10"/>
        <rFont val="宋体"/>
        <charset val="134"/>
      </rPr>
      <t>万元，主要用于就业专项资金中各类群体就业补贴的个人就业补贴、新八条就业补贴及宣传与推广费用。</t>
    </r>
  </si>
  <si>
    <r>
      <rPr>
        <sz val="10"/>
        <color indexed="8"/>
        <rFont val="宋体"/>
        <charset val="134"/>
        <scheme val="minor"/>
      </rPr>
      <t xml:space="preserve">    9. “事业单位医疗”科目119.75</t>
    </r>
    <r>
      <rPr>
        <sz val="10"/>
        <rFont val="宋体"/>
        <charset val="134"/>
      </rPr>
      <t>万元，主要用于缴纳在职人员医疗保险。</t>
    </r>
  </si>
  <si>
    <r>
      <rPr>
        <sz val="10"/>
        <color indexed="8"/>
        <rFont val="宋体"/>
        <charset val="134"/>
        <scheme val="minor"/>
      </rPr>
      <t xml:space="preserve">    10. “住房公积金”科目79.83</t>
    </r>
    <r>
      <rPr>
        <sz val="10"/>
        <rFont val="宋体"/>
        <charset val="134"/>
      </rPr>
      <t>万元，主要用于缴纳在职人员的住房公积金。</t>
    </r>
  </si>
  <si>
    <t>2021年单位财务收支预算总表</t>
  </si>
  <si>
    <t>编制单位：016004上海市松江区就业促进中心</t>
  </si>
  <si>
    <t>单位：元</t>
  </si>
  <si>
    <t>本年收入</t>
  </si>
  <si>
    <t>本年支出</t>
  </si>
  <si>
    <t>项    目</t>
  </si>
  <si>
    <t>预 算 数</t>
  </si>
  <si>
    <t>预算数</t>
  </si>
  <si>
    <t>合计</t>
  </si>
  <si>
    <t>基本支出</t>
  </si>
  <si>
    <t>项目支出</t>
  </si>
  <si>
    <t>人员经费</t>
  </si>
  <si>
    <t>公用经费</t>
  </si>
  <si>
    <t>一、财政拨款收入</t>
  </si>
  <si>
    <t>一、社会保障和就业支出</t>
  </si>
  <si>
    <t>1. 一般公共预算资金</t>
  </si>
  <si>
    <t>二、卫生健康支出</t>
  </si>
  <si>
    <t>2. 政府性基金</t>
  </si>
  <si>
    <t>三、住房保障支出</t>
  </si>
  <si>
    <t>二、事业收入</t>
  </si>
  <si>
    <t>三、事业单位经营收入</t>
  </si>
  <si>
    <t>四、其他收入</t>
  </si>
  <si>
    <t xml:space="preserve">            收    入    总    计</t>
  </si>
  <si>
    <t xml:space="preserve">            支    出    总    计</t>
  </si>
  <si>
    <t>2021年单位收入预算总表</t>
  </si>
  <si>
    <t>项目</t>
  </si>
  <si>
    <t>收入预算</t>
  </si>
  <si>
    <t>功能分类科目编码</t>
  </si>
  <si>
    <t>功能分类科目名称</t>
  </si>
  <si>
    <t>财政拨款收入</t>
  </si>
  <si>
    <t>事业收入</t>
  </si>
  <si>
    <t>事业单位经营收入</t>
  </si>
  <si>
    <t>其他收入</t>
  </si>
  <si>
    <t>类</t>
  </si>
  <si>
    <t>款</t>
  </si>
  <si>
    <t>项</t>
  </si>
  <si>
    <t>合      计</t>
  </si>
  <si>
    <t>208</t>
  </si>
  <si>
    <t>社会保障和就业支出</t>
  </si>
  <si>
    <t>01</t>
  </si>
  <si>
    <t>人力资源和社会保障管理事务</t>
  </si>
  <si>
    <t>50</t>
  </si>
  <si>
    <t>事业运行</t>
  </si>
  <si>
    <t>99</t>
  </si>
  <si>
    <t>其他人力资源和社会保障管理事务支出</t>
  </si>
  <si>
    <t>05</t>
  </si>
  <si>
    <t>行政事业单位养老支出</t>
  </si>
  <si>
    <t>02</t>
  </si>
  <si>
    <t>事业单位离退休</t>
  </si>
  <si>
    <t>机关事业单位基本养老保险缴费支出</t>
  </si>
  <si>
    <t>06</t>
  </si>
  <si>
    <t>机关事业单位职业年金缴费支出</t>
  </si>
  <si>
    <t>07</t>
  </si>
  <si>
    <t>就业补助</t>
  </si>
  <si>
    <t>就业创业服务补贴</t>
  </si>
  <si>
    <t>13</t>
  </si>
  <si>
    <t xml:space="preserve">促进创业补贴 </t>
  </si>
  <si>
    <t>其他就业补助支出</t>
  </si>
  <si>
    <t>210</t>
  </si>
  <si>
    <t>卫生健康支出</t>
  </si>
  <si>
    <t>11</t>
  </si>
  <si>
    <t>行政事业单位医疗</t>
  </si>
  <si>
    <t>事业单位医疗</t>
  </si>
  <si>
    <t>221</t>
  </si>
  <si>
    <t>住房保障支出</t>
  </si>
  <si>
    <t>住房改革支出</t>
  </si>
  <si>
    <t>住房公积金</t>
  </si>
  <si>
    <t>2021年单位支出预算总表</t>
  </si>
  <si>
    <t>支出预算</t>
  </si>
  <si>
    <t>2021年单位财政拨款收支预算总表</t>
  </si>
  <si>
    <t>财政拨款支出</t>
  </si>
  <si>
    <t>一般公共预算</t>
  </si>
  <si>
    <t>政府性基金预算</t>
  </si>
  <si>
    <t>一、一般公共预算资金</t>
  </si>
  <si>
    <t>二、政府性基金</t>
  </si>
  <si>
    <t>2021年单位一般公共预算支出功能分类预算表</t>
  </si>
  <si>
    <t>一般公共预算支出</t>
  </si>
  <si>
    <t>2021年单位政府性基金预算支出功能分类预算表</t>
  </si>
  <si>
    <t>政府性基金预算支出</t>
  </si>
  <si>
    <t>2021年单位一般公共预算基本支出部门预算经济分类预算表</t>
  </si>
  <si>
    <t>一般公共预算基本支出</t>
  </si>
  <si>
    <t>经济分类科目编码</t>
  </si>
  <si>
    <t>经济分类科目名称</t>
  </si>
  <si>
    <t>301</t>
  </si>
  <si>
    <t>工资福利支出</t>
  </si>
  <si>
    <t>基本工资</t>
  </si>
  <si>
    <t>津贴补贴</t>
  </si>
  <si>
    <t>伙食补助费</t>
  </si>
  <si>
    <t>绩效工资</t>
  </si>
  <si>
    <t>08</t>
  </si>
  <si>
    <t>机关事业单位基本养老保险缴费</t>
  </si>
  <si>
    <t>09</t>
  </si>
  <si>
    <t>职业年金缴费</t>
  </si>
  <si>
    <t>10</t>
  </si>
  <si>
    <t>职工基本医疗保险缴费</t>
  </si>
  <si>
    <t>12</t>
  </si>
  <si>
    <t>其他社会保障缴费</t>
  </si>
  <si>
    <t>其他工资福利支出</t>
  </si>
  <si>
    <t>302</t>
  </si>
  <si>
    <t>商品和服务支出</t>
  </si>
  <si>
    <t>办公费</t>
  </si>
  <si>
    <t>印刷费</t>
  </si>
  <si>
    <t>04</t>
  </si>
  <si>
    <t>手续费</t>
  </si>
  <si>
    <t>邮电费</t>
  </si>
  <si>
    <t>物业管理费</t>
  </si>
  <si>
    <t>差旅费</t>
  </si>
  <si>
    <t>维修（护）费</t>
  </si>
  <si>
    <t>15</t>
  </si>
  <si>
    <t>会议费</t>
  </si>
  <si>
    <t>16</t>
  </si>
  <si>
    <t>培训费</t>
  </si>
  <si>
    <t>17</t>
  </si>
  <si>
    <t>公务接待费</t>
  </si>
  <si>
    <t>27</t>
  </si>
  <si>
    <t>委托业务费</t>
  </si>
  <si>
    <t>28</t>
  </si>
  <si>
    <t>工会经费</t>
  </si>
  <si>
    <t>29</t>
  </si>
  <si>
    <t>福利费</t>
  </si>
  <si>
    <t>其他商品和服务支出</t>
  </si>
  <si>
    <t>303</t>
  </si>
  <si>
    <t>对个人和家庭的补助</t>
  </si>
  <si>
    <t>抚恤金</t>
  </si>
  <si>
    <t>奖励金</t>
  </si>
  <si>
    <t>其他对个人和家庭的补助</t>
  </si>
  <si>
    <t>310</t>
  </si>
  <si>
    <t>资本性支出</t>
  </si>
  <si>
    <t>办公设备购置</t>
  </si>
  <si>
    <t>312</t>
  </si>
  <si>
    <t>对企业补助</t>
  </si>
  <si>
    <t>费用补贴</t>
  </si>
  <si>
    <t>利息补贴</t>
  </si>
  <si>
    <t>单位“三公”经费和机关运行经费预算表</t>
  </si>
  <si>
    <t>因公出国（境）费</t>
  </si>
  <si>
    <t>公务用车购置及运行费</t>
  </si>
  <si>
    <r>
      <rPr>
        <sz val="10"/>
        <color indexed="8"/>
        <rFont val="阿里巴巴普惠体 M"/>
        <charset val="134"/>
      </rPr>
      <t>202</t>
    </r>
    <r>
      <rPr>
        <sz val="10"/>
        <color indexed="8"/>
        <rFont val="阿里巴巴普惠体 M"/>
        <charset val="134"/>
      </rPr>
      <t>1</t>
    </r>
    <r>
      <rPr>
        <sz val="10"/>
        <color indexed="8"/>
        <rFont val="阿里巴巴普惠体 M"/>
        <charset val="134"/>
      </rPr>
      <t>年机关运行经费预算数</t>
    </r>
  </si>
  <si>
    <t>小计</t>
  </si>
  <si>
    <t>购置费</t>
  </si>
  <si>
    <t>运行费</t>
  </si>
  <si>
    <t>其他相关情况说明</t>
  </si>
  <si>
    <t>一、2021年“三公”经费预算情况说明</t>
  </si>
  <si>
    <t>2021年“三公”经费预算数为0.8万元，与2020年预算持平。其中：</t>
  </si>
  <si>
    <t>（一）因公出国（境）费0万元，与2020年预算持平，主要原因无该项业务需求。</t>
  </si>
  <si>
    <t>（二）公务用车购置及运行费0万元，其中公务用车购置费0万元、公务用车运行费0万元，与2020年预算持平，主要原因无公务用车，公务用车保有量为零。</t>
  </si>
  <si>
    <t>（三）公务接待费0.8万元，与2020年预算持平，主要原因为业务需要。</t>
  </si>
  <si>
    <t>二、机关运行经费预算</t>
  </si>
  <si>
    <t>本单位无机关运行经费。</t>
  </si>
  <si>
    <t>三、政府采购情况</t>
  </si>
  <si>
    <r>
      <rPr>
        <sz val="10"/>
        <color indexed="8"/>
        <rFont val="阿里巴巴普惠体 M"/>
        <charset val="134"/>
      </rPr>
      <t>2021年度本单位政府采购预算233.5万元，其中：政府采购货物预算33.5</t>
    </r>
    <r>
      <rPr>
        <sz val="10"/>
        <color indexed="8"/>
        <rFont val="阿里巴巴普惠体 M"/>
        <charset val="134"/>
      </rPr>
      <t>万元、政府采购工程预算</t>
    </r>
    <r>
      <rPr>
        <sz val="10"/>
        <color indexed="8"/>
        <rFont val="阿里巴巴普惠体 M"/>
        <charset val="134"/>
      </rPr>
      <t>0</t>
    </r>
    <r>
      <rPr>
        <sz val="10"/>
        <color indexed="8"/>
        <rFont val="阿里巴巴普惠体 M"/>
        <charset val="134"/>
      </rPr>
      <t>万元、政府采购服务预算</t>
    </r>
    <r>
      <rPr>
        <sz val="10"/>
        <color indexed="8"/>
        <rFont val="阿里巴巴普惠体 M"/>
        <charset val="134"/>
      </rPr>
      <t>200</t>
    </r>
    <r>
      <rPr>
        <sz val="10"/>
        <color indexed="8"/>
        <rFont val="阿里巴巴普惠体 M"/>
        <charset val="134"/>
      </rPr>
      <t>万元。</t>
    </r>
  </si>
  <si>
    <t>四、绩效目标设置情况</t>
  </si>
  <si>
    <t>2021年度，本单位编报绩效目标的项目共5个，涉及项目预算资金3517.68万元。</t>
  </si>
  <si>
    <t>五、国有资本经营预算拨款情况说明</t>
  </si>
  <si>
    <t>本单位2021年无国有资本经营预算财政拨款安排的预算。</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</si>
</sst>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4"/>
      <color indexed="8"/>
      <name val="阿里巴巴普惠体 M"/>
      <charset val="134"/>
    </font>
    <font>
      <sz val="10"/>
      <color indexed="8"/>
      <name val="阿里巴巴普惠体 M"/>
      <charset val="134"/>
    </font>
    <font>
      <sz val="16"/>
      <color indexed="8"/>
      <name val="阿里巴巴普惠体 M"/>
      <charset val="134"/>
    </font>
    <font>
      <sz val="10"/>
      <color indexed="10"/>
      <name val="阿里巴巴普惠体 M"/>
      <charset val="134"/>
    </font>
    <font>
      <sz val="10"/>
      <name val="宋体"/>
      <charset val="134"/>
    </font>
    <font>
      <sz val="10"/>
      <color indexed="8"/>
      <name val="宋体"/>
      <charset val="134"/>
      <scheme val="minor"/>
    </font>
    <font>
      <sz val="10"/>
      <color indexed="8"/>
      <name val="宋体"/>
      <charset val="134"/>
      <scheme val="minor"/>
    </font>
    <font>
      <sz val="20"/>
      <color indexed="8"/>
      <name val="阿里巴巴普惠体 M"/>
      <charset val="134"/>
    </font>
    <font>
      <sz val="12"/>
      <color indexed="8"/>
      <name val="阿里巴巴普惠体 M"/>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799981688894314"/>
        <bgColor indexed="64"/>
      </patternFill>
    </fill>
  </fills>
  <borders count="13">
    <border>
      <left/>
      <right/>
      <top/>
      <bottom/>
      <diagonal/>
    </border>
    <border>
      <left style="thin">
        <color indexed="63"/>
      </left>
      <right/>
      <top/>
      <bottom style="thin">
        <color indexed="55"/>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7" borderId="0" applyNumberFormat="0" applyBorder="0" applyAlignment="0" applyProtection="0">
      <alignment vertical="center"/>
    </xf>
    <xf numFmtId="0" fontId="14" fillId="9"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6" fillId="15" borderId="0" applyNumberFormat="0" applyBorder="0" applyAlignment="0" applyProtection="0">
      <alignment vertical="center"/>
    </xf>
    <xf numFmtId="43" fontId="10" fillId="0" borderId="0" applyFont="0" applyFill="0" applyBorder="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9" borderId="6" applyNumberFormat="0" applyFont="0" applyAlignment="0" applyProtection="0">
      <alignment vertical="center"/>
    </xf>
    <xf numFmtId="0" fontId="12" fillId="23"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2" fillId="26" borderId="0" applyNumberFormat="0" applyBorder="0" applyAlignment="0" applyProtection="0">
      <alignment vertical="center"/>
    </xf>
    <xf numFmtId="0" fontId="22" fillId="0" borderId="10" applyNumberFormat="0" applyFill="0" applyAlignment="0" applyProtection="0">
      <alignment vertical="center"/>
    </xf>
    <xf numFmtId="0" fontId="12" fillId="6" borderId="0" applyNumberFormat="0" applyBorder="0" applyAlignment="0" applyProtection="0">
      <alignment vertical="center"/>
    </xf>
    <xf numFmtId="0" fontId="27" fillId="31" borderId="11" applyNumberFormat="0" applyAlignment="0" applyProtection="0">
      <alignment vertical="center"/>
    </xf>
    <xf numFmtId="0" fontId="28" fillId="31" borderId="5" applyNumberFormat="0" applyAlignment="0" applyProtection="0">
      <alignment vertical="center"/>
    </xf>
    <xf numFmtId="0" fontId="26" fillId="28" borderId="9" applyNumberFormat="0" applyAlignment="0" applyProtection="0">
      <alignment vertical="center"/>
    </xf>
    <xf numFmtId="0" fontId="11" fillId="25" borderId="0" applyNumberFormat="0" applyBorder="0" applyAlignment="0" applyProtection="0">
      <alignment vertical="center"/>
    </xf>
    <xf numFmtId="0" fontId="12" fillId="11" borderId="0" applyNumberFormat="0" applyBorder="0" applyAlignment="0" applyProtection="0">
      <alignment vertical="center"/>
    </xf>
    <xf numFmtId="0" fontId="29" fillId="0" borderId="12" applyNumberFormat="0" applyFill="0" applyAlignment="0" applyProtection="0">
      <alignment vertical="center"/>
    </xf>
    <xf numFmtId="0" fontId="21" fillId="0" borderId="7" applyNumberFormat="0" applyFill="0" applyAlignment="0" applyProtection="0">
      <alignment vertical="center"/>
    </xf>
    <xf numFmtId="0" fontId="13" fillId="8" borderId="0" applyNumberFormat="0" applyBorder="0" applyAlignment="0" applyProtection="0">
      <alignment vertical="center"/>
    </xf>
    <xf numFmtId="0" fontId="17" fillId="16" borderId="0" applyNumberFormat="0" applyBorder="0" applyAlignment="0" applyProtection="0">
      <alignment vertical="center"/>
    </xf>
    <xf numFmtId="0" fontId="11" fillId="17" borderId="0" applyNumberFormat="0" applyBorder="0" applyAlignment="0" applyProtection="0">
      <alignment vertical="center"/>
    </xf>
    <xf numFmtId="0" fontId="12" fillId="27" borderId="0" applyNumberFormat="0" applyBorder="0" applyAlignment="0" applyProtection="0">
      <alignment vertical="center"/>
    </xf>
    <xf numFmtId="0" fontId="11" fillId="34"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11" fillId="2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1" fillId="22" borderId="0" applyNumberFormat="0" applyBorder="0" applyAlignment="0" applyProtection="0">
      <alignment vertical="center"/>
    </xf>
    <xf numFmtId="0" fontId="11" fillId="14" borderId="0" applyNumberFormat="0" applyBorder="0" applyAlignment="0" applyProtection="0">
      <alignment vertical="center"/>
    </xf>
    <xf numFmtId="0" fontId="12" fillId="21" borderId="0" applyNumberFormat="0" applyBorder="0" applyAlignment="0" applyProtection="0">
      <alignment vertical="center"/>
    </xf>
    <xf numFmtId="0" fontId="11" fillId="4"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1" fillId="20" borderId="0" applyNumberFormat="0" applyBorder="0" applyAlignment="0" applyProtection="0">
      <alignment vertical="center"/>
    </xf>
    <xf numFmtId="0" fontId="12" fillId="32" borderId="0" applyNumberFormat="0" applyBorder="0" applyAlignment="0" applyProtection="0">
      <alignment vertical="center"/>
    </xf>
  </cellStyleXfs>
  <cellXfs count="33">
    <xf numFmtId="0" fontId="0" fillId="0" borderId="0" xfId="0">
      <alignment vertical="center"/>
    </xf>
    <xf numFmtId="0" fontId="1" fillId="2" borderId="0" xfId="0" applyNumberFormat="1" applyFont="1" applyFill="1" applyBorder="1" applyAlignment="1">
      <alignment horizontal="center" vertical="center"/>
    </xf>
    <xf numFmtId="0" fontId="2" fillId="2" borderId="0" xfId="0" applyNumberFormat="1" applyFont="1" applyFill="1" applyBorder="1" applyAlignment="1">
      <alignment vertical="center" wrapText="1"/>
    </xf>
    <xf numFmtId="0" fontId="2" fillId="2" borderId="0" xfId="0" applyNumberFormat="1" applyFont="1" applyFill="1" applyBorder="1" applyAlignment="1">
      <alignment vertical="center"/>
    </xf>
    <xf numFmtId="0" fontId="2" fillId="2" borderId="0" xfId="0" applyNumberFormat="1" applyFont="1" applyFill="1" applyBorder="1" applyAlignment="1">
      <alignment horizontal="left" vertical="center"/>
    </xf>
    <xf numFmtId="0" fontId="2" fillId="2" borderId="0" xfId="0" applyNumberFormat="1" applyFont="1" applyFill="1" applyBorder="1" applyAlignment="1">
      <alignment horizontal="left" vertical="center" wrapText="1"/>
    </xf>
    <xf numFmtId="49" fontId="3" fillId="2" borderId="0" xfId="0" applyNumberFormat="1" applyFont="1" applyFill="1" applyBorder="1" applyAlignment="1">
      <alignment horizontal="center" vertical="center"/>
    </xf>
    <xf numFmtId="0" fontId="2" fillId="2" borderId="1" xfId="0" applyNumberFormat="1" applyFont="1" applyFill="1" applyBorder="1" applyAlignment="1">
      <alignment vertical="center"/>
    </xf>
    <xf numFmtId="0" fontId="2" fillId="2" borderId="2" xfId="0" applyNumberFormat="1" applyFont="1" applyFill="1" applyBorder="1" applyAlignment="1">
      <alignment vertical="center"/>
    </xf>
    <xf numFmtId="49" fontId="2" fillId="2" borderId="2" xfId="0" applyNumberFormat="1" applyFont="1" applyFill="1" applyBorder="1" applyAlignment="1">
      <alignment horizontal="right" vertical="center"/>
    </xf>
    <xf numFmtId="49" fontId="2" fillId="3" borderId="3"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center" vertical="center" wrapText="1"/>
    </xf>
    <xf numFmtId="176" fontId="2" fillId="2" borderId="3" xfId="0" applyNumberFormat="1" applyFont="1" applyFill="1" applyBorder="1" applyAlignment="1">
      <alignment horizontal="right" vertical="center" wrapText="1"/>
    </xf>
    <xf numFmtId="176" fontId="2" fillId="2" borderId="3" xfId="0" applyNumberFormat="1" applyFont="1" applyFill="1" applyBorder="1" applyAlignment="1">
      <alignment horizontal="right" vertical="center"/>
    </xf>
    <xf numFmtId="49" fontId="1"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left" vertical="center"/>
    </xf>
    <xf numFmtId="0" fontId="2" fillId="2" borderId="3" xfId="0" applyNumberFormat="1" applyFont="1" applyFill="1" applyBorder="1" applyAlignment="1">
      <alignment vertical="center"/>
    </xf>
    <xf numFmtId="0" fontId="2" fillId="2" borderId="3"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left" vertical="center" wrapText="1"/>
    </xf>
    <xf numFmtId="49" fontId="2" fillId="2" borderId="3" xfId="0" applyNumberFormat="1" applyFont="1" applyFill="1" applyBorder="1" applyAlignment="1">
      <alignment horizontal="right" vertical="center"/>
    </xf>
    <xf numFmtId="0" fontId="2" fillId="2" borderId="3" xfId="0" applyNumberFormat="1" applyFont="1" applyFill="1" applyBorder="1" applyAlignment="1">
      <alignment horizontal="right" vertical="center"/>
    </xf>
    <xf numFmtId="49" fontId="4" fillId="2" borderId="4" xfId="0" applyNumberFormat="1" applyFont="1" applyFill="1" applyBorder="1" applyAlignment="1">
      <alignment horizontal="lef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lignment vertical="center"/>
    </xf>
    <xf numFmtId="0" fontId="8" fillId="2" borderId="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G1" sqref="G1"/>
    </sheetView>
  </sheetViews>
  <sheetFormatPr defaultColWidth="9" defaultRowHeight="13.5" outlineLevelRow="1"/>
  <cols>
    <col min="1" max="1" width="134.875" customWidth="1"/>
  </cols>
  <sheetData>
    <row r="1" ht="311.65" customHeight="1" spans="1:1">
      <c r="A1" s="31" t="s">
        <v>0</v>
      </c>
    </row>
    <row r="2" ht="176.65" customHeight="1" spans="1:1">
      <c r="A2" s="32" t="s">
        <v>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pane ySplit="4" topLeftCell="A5" activePane="bottomLeft" state="frozen"/>
      <selection/>
      <selection pane="bottomLeft" activeCell="E12" sqref="E12"/>
    </sheetView>
  </sheetViews>
  <sheetFormatPr defaultColWidth="9" defaultRowHeight="13.5" outlineLevelCol="5"/>
  <cols>
    <col min="1" max="1" width="45.25" customWidth="1"/>
    <col min="2" max="2" width="31.625" customWidth="1"/>
    <col min="3" max="3" width="45.25" customWidth="1"/>
    <col min="4" max="5" width="22.625" customWidth="1"/>
    <col min="6" max="6" width="23.125" customWidth="1"/>
  </cols>
  <sheetData>
    <row r="1" ht="39.4" customHeight="1" spans="1:6">
      <c r="A1" s="15" t="s">
        <v>117</v>
      </c>
      <c r="B1" s="15"/>
      <c r="C1" s="15"/>
      <c r="D1" s="15"/>
      <c r="E1" s="15"/>
      <c r="F1" s="15"/>
    </row>
    <row r="2" ht="28.15" customHeight="1" spans="1:6">
      <c r="A2" s="8" t="s">
        <v>49</v>
      </c>
      <c r="B2" s="8"/>
      <c r="C2" s="8"/>
      <c r="D2" s="8"/>
      <c r="E2" s="8"/>
      <c r="F2" s="9" t="s">
        <v>50</v>
      </c>
    </row>
    <row r="3" ht="28.15" customHeight="1" spans="1:6">
      <c r="A3" s="10" t="s">
        <v>77</v>
      </c>
      <c r="B3" s="10"/>
      <c r="C3" s="10" t="s">
        <v>118</v>
      </c>
      <c r="D3" s="10"/>
      <c r="E3" s="10"/>
      <c r="F3" s="10"/>
    </row>
    <row r="4" ht="28.15" customHeight="1" spans="1:6">
      <c r="A4" s="10" t="s">
        <v>53</v>
      </c>
      <c r="B4" s="10" t="s">
        <v>54</v>
      </c>
      <c r="C4" s="10" t="s">
        <v>53</v>
      </c>
      <c r="D4" s="10" t="s">
        <v>56</v>
      </c>
      <c r="E4" s="12" t="s">
        <v>119</v>
      </c>
      <c r="F4" s="12" t="s">
        <v>120</v>
      </c>
    </row>
    <row r="5" ht="28.15" customHeight="1" spans="1:6">
      <c r="A5" s="20" t="s">
        <v>121</v>
      </c>
      <c r="B5" s="14">
        <v>57389355.57</v>
      </c>
      <c r="C5" s="20" t="s">
        <v>62</v>
      </c>
      <c r="D5" s="14">
        <v>55393656.27</v>
      </c>
      <c r="E5" s="14">
        <v>55393656.27</v>
      </c>
      <c r="F5" s="14"/>
    </row>
    <row r="6" ht="28.15" customHeight="1" spans="1:6">
      <c r="A6" s="20" t="s">
        <v>122</v>
      </c>
      <c r="B6" s="14"/>
      <c r="C6" s="20" t="s">
        <v>64</v>
      </c>
      <c r="D6" s="14">
        <v>1197419.58</v>
      </c>
      <c r="E6" s="14">
        <v>1197419.58</v>
      </c>
      <c r="F6" s="14"/>
    </row>
    <row r="7" ht="28.15" customHeight="1" spans="1:6">
      <c r="A7" s="20"/>
      <c r="B7" s="14"/>
      <c r="C7" s="20" t="s">
        <v>66</v>
      </c>
      <c r="D7" s="14">
        <v>798279.72</v>
      </c>
      <c r="E7" s="14">
        <v>798279.72</v>
      </c>
      <c r="F7" s="14"/>
    </row>
    <row r="8" ht="28.15" customHeight="1" spans="1:6">
      <c r="A8" s="21"/>
      <c r="B8" s="14"/>
      <c r="C8" s="20"/>
      <c r="D8" s="14"/>
      <c r="E8" s="14"/>
      <c r="F8" s="14"/>
    </row>
    <row r="9" ht="28.15" customHeight="1" spans="1:6">
      <c r="A9" s="22"/>
      <c r="B9" s="14"/>
      <c r="C9" s="20"/>
      <c r="D9" s="14"/>
      <c r="E9" s="14"/>
      <c r="F9" s="14"/>
    </row>
    <row r="10" ht="28.15" customHeight="1" spans="1:6">
      <c r="A10" s="22"/>
      <c r="B10" s="14"/>
      <c r="C10" s="20"/>
      <c r="D10" s="14"/>
      <c r="E10" s="14"/>
      <c r="F10" s="14"/>
    </row>
    <row r="11" ht="28.15" customHeight="1" spans="1:6">
      <c r="A11" s="20" t="s">
        <v>70</v>
      </c>
      <c r="B11" s="14">
        <v>57389355.57</v>
      </c>
      <c r="C11" s="20" t="s">
        <v>71</v>
      </c>
      <c r="D11" s="14">
        <v>57389355.57</v>
      </c>
      <c r="E11" s="14">
        <f>SUM(E5:E10)</f>
        <v>57389355.57</v>
      </c>
      <c r="F11" s="14"/>
    </row>
  </sheetData>
  <mergeCells count="4">
    <mergeCell ref="A1:F1"/>
    <mergeCell ref="A2:B2"/>
    <mergeCell ref="A3:B3"/>
    <mergeCell ref="C3:F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pane ySplit="6" topLeftCell="A7" activePane="bottomLeft" state="frozen"/>
      <selection/>
      <selection pane="bottomLeft" activeCell="L13" sqref="L13"/>
    </sheetView>
  </sheetViews>
  <sheetFormatPr defaultColWidth="9" defaultRowHeight="13.5" outlineLevelCol="6"/>
  <cols>
    <col min="1" max="1" width="8.5" customWidth="1"/>
    <col min="2" max="3" width="6.375" customWidth="1"/>
    <col min="4" max="4" width="42.375" customWidth="1"/>
    <col min="5" max="7" width="19.375" customWidth="1"/>
  </cols>
  <sheetData>
    <row r="1" ht="39.4" customHeight="1" spans="1:7">
      <c r="A1" s="15" t="s">
        <v>123</v>
      </c>
      <c r="B1" s="15"/>
      <c r="C1" s="15"/>
      <c r="D1" s="15"/>
      <c r="E1" s="15"/>
      <c r="F1" s="15"/>
      <c r="G1" s="15"/>
    </row>
    <row r="2" ht="28.15" customHeight="1" spans="1:7">
      <c r="A2" s="8" t="s">
        <v>49</v>
      </c>
      <c r="B2" s="8"/>
      <c r="C2" s="8"/>
      <c r="D2" s="8"/>
      <c r="E2" s="16"/>
      <c r="F2" s="16"/>
      <c r="G2" s="9" t="s">
        <v>50</v>
      </c>
    </row>
    <row r="3" ht="25.15" customHeight="1" spans="1:7">
      <c r="A3" s="17" t="s">
        <v>73</v>
      </c>
      <c r="B3" s="17"/>
      <c r="C3" s="17"/>
      <c r="D3" s="17"/>
      <c r="E3" s="10" t="s">
        <v>124</v>
      </c>
      <c r="F3" s="10"/>
      <c r="G3" s="10"/>
    </row>
    <row r="4" ht="25.15" customHeight="1" spans="1:7">
      <c r="A4" s="17" t="s">
        <v>75</v>
      </c>
      <c r="B4" s="17"/>
      <c r="C4" s="17"/>
      <c r="D4" s="10" t="s">
        <v>76</v>
      </c>
      <c r="E4" s="10" t="s">
        <v>56</v>
      </c>
      <c r="F4" s="10" t="s">
        <v>57</v>
      </c>
      <c r="G4" s="10" t="s">
        <v>58</v>
      </c>
    </row>
    <row r="5" ht="25.15" customHeight="1" spans="1:7">
      <c r="A5" s="17" t="s">
        <v>81</v>
      </c>
      <c r="B5" s="17" t="s">
        <v>82</v>
      </c>
      <c r="C5" s="10" t="s">
        <v>83</v>
      </c>
      <c r="D5" s="10"/>
      <c r="E5" s="10"/>
      <c r="F5" s="10"/>
      <c r="G5" s="10"/>
    </row>
    <row r="6" ht="25.15" customHeight="1" spans="1:7">
      <c r="A6" s="18" t="s">
        <v>84</v>
      </c>
      <c r="B6" s="18"/>
      <c r="C6" s="18"/>
      <c r="D6" s="18"/>
      <c r="E6" s="14">
        <v>57389355.57</v>
      </c>
      <c r="F6" s="14">
        <v>22212555.57</v>
      </c>
      <c r="G6" s="14">
        <v>35176800</v>
      </c>
    </row>
    <row r="7" ht="25.15" customHeight="1" spans="1:7">
      <c r="A7" s="19" t="s">
        <v>85</v>
      </c>
      <c r="B7" s="19"/>
      <c r="C7" s="19"/>
      <c r="D7" s="20" t="s">
        <v>86</v>
      </c>
      <c r="E7" s="14">
        <v>55393656.27</v>
      </c>
      <c r="F7" s="14">
        <v>20216856.27</v>
      </c>
      <c r="G7" s="14">
        <v>35176800</v>
      </c>
    </row>
    <row r="8" ht="25.15" customHeight="1" spans="1:7">
      <c r="A8" s="19"/>
      <c r="B8" s="19" t="s">
        <v>87</v>
      </c>
      <c r="C8" s="19"/>
      <c r="D8" s="20" t="s">
        <v>88</v>
      </c>
      <c r="E8" s="14">
        <v>17617457.23</v>
      </c>
      <c r="F8" s="14">
        <v>17397457.23</v>
      </c>
      <c r="G8" s="14">
        <v>220000</v>
      </c>
    </row>
    <row r="9" ht="25.15" customHeight="1" spans="1:7">
      <c r="A9" s="19"/>
      <c r="B9" s="19"/>
      <c r="C9" s="19" t="s">
        <v>89</v>
      </c>
      <c r="D9" s="20" t="s">
        <v>90</v>
      </c>
      <c r="E9" s="14">
        <v>17397457.23</v>
      </c>
      <c r="F9" s="14">
        <v>17397457.23</v>
      </c>
      <c r="G9" s="14"/>
    </row>
    <row r="10" ht="25.15" customHeight="1" spans="1:7">
      <c r="A10" s="19"/>
      <c r="B10" s="19"/>
      <c r="C10" s="19" t="s">
        <v>91</v>
      </c>
      <c r="D10" s="20" t="s">
        <v>92</v>
      </c>
      <c r="E10" s="14">
        <v>220000</v>
      </c>
      <c r="F10" s="14"/>
      <c r="G10" s="14">
        <v>220000</v>
      </c>
    </row>
    <row r="11" ht="25.15" customHeight="1" spans="1:7">
      <c r="A11" s="19"/>
      <c r="B11" s="19" t="s">
        <v>93</v>
      </c>
      <c r="C11" s="19"/>
      <c r="D11" s="20" t="s">
        <v>94</v>
      </c>
      <c r="E11" s="14">
        <v>2819399.04</v>
      </c>
      <c r="F11" s="14">
        <v>2819399.04</v>
      </c>
      <c r="G11" s="14"/>
    </row>
    <row r="12" ht="25.15" customHeight="1" spans="1:7">
      <c r="A12" s="19"/>
      <c r="B12" s="19"/>
      <c r="C12" s="19" t="s">
        <v>95</v>
      </c>
      <c r="D12" s="20" t="s">
        <v>96</v>
      </c>
      <c r="E12" s="14">
        <v>82440</v>
      </c>
      <c r="F12" s="14">
        <v>82440</v>
      </c>
      <c r="G12" s="14"/>
    </row>
    <row r="13" ht="25.15" customHeight="1" spans="1:7">
      <c r="A13" s="19"/>
      <c r="B13" s="19"/>
      <c r="C13" s="19" t="s">
        <v>93</v>
      </c>
      <c r="D13" s="20" t="s">
        <v>97</v>
      </c>
      <c r="E13" s="14">
        <v>1824639.36</v>
      </c>
      <c r="F13" s="14">
        <v>1824639.36</v>
      </c>
      <c r="G13" s="14"/>
    </row>
    <row r="14" ht="25.15" customHeight="1" spans="1:7">
      <c r="A14" s="19"/>
      <c r="B14" s="19"/>
      <c r="C14" s="19" t="s">
        <v>98</v>
      </c>
      <c r="D14" s="20" t="s">
        <v>99</v>
      </c>
      <c r="E14" s="14">
        <v>912319.68</v>
      </c>
      <c r="F14" s="14">
        <v>912319.68</v>
      </c>
      <c r="G14" s="14"/>
    </row>
    <row r="15" ht="25.15" customHeight="1" spans="1:7">
      <c r="A15" s="19"/>
      <c r="B15" s="19" t="s">
        <v>100</v>
      </c>
      <c r="C15" s="19"/>
      <c r="D15" s="20" t="s">
        <v>101</v>
      </c>
      <c r="E15" s="14">
        <v>34956800</v>
      </c>
      <c r="F15" s="14"/>
      <c r="G15" s="14">
        <v>34956800</v>
      </c>
    </row>
    <row r="16" ht="25.15" customHeight="1" spans="1:7">
      <c r="A16" s="19"/>
      <c r="B16" s="19"/>
      <c r="C16" s="19" t="s">
        <v>87</v>
      </c>
      <c r="D16" s="20" t="s">
        <v>102</v>
      </c>
      <c r="E16" s="14">
        <v>4837200</v>
      </c>
      <c r="F16" s="14"/>
      <c r="G16" s="14">
        <v>4837200</v>
      </c>
    </row>
    <row r="17" ht="25.15" customHeight="1" spans="1:7">
      <c r="A17" s="19"/>
      <c r="B17" s="19"/>
      <c r="C17" s="19" t="s">
        <v>103</v>
      </c>
      <c r="D17" s="20" t="s">
        <v>104</v>
      </c>
      <c r="E17" s="14">
        <v>17399600</v>
      </c>
      <c r="F17" s="14"/>
      <c r="G17" s="14">
        <v>17399600</v>
      </c>
    </row>
    <row r="18" ht="25.15" customHeight="1" spans="1:7">
      <c r="A18" s="19"/>
      <c r="B18" s="19"/>
      <c r="C18" s="19" t="s">
        <v>91</v>
      </c>
      <c r="D18" s="20" t="s">
        <v>105</v>
      </c>
      <c r="E18" s="14">
        <v>12720000</v>
      </c>
      <c r="F18" s="14"/>
      <c r="G18" s="14">
        <v>12720000</v>
      </c>
    </row>
    <row r="19" ht="25.15" customHeight="1" spans="1:7">
      <c r="A19" s="19" t="s">
        <v>106</v>
      </c>
      <c r="B19" s="19"/>
      <c r="C19" s="19"/>
      <c r="D19" s="20" t="s">
        <v>107</v>
      </c>
      <c r="E19" s="14">
        <v>1197419.58</v>
      </c>
      <c r="F19" s="14">
        <v>1197419.58</v>
      </c>
      <c r="G19" s="14"/>
    </row>
    <row r="20" ht="25.15" customHeight="1" spans="1:7">
      <c r="A20" s="19"/>
      <c r="B20" s="19" t="s">
        <v>108</v>
      </c>
      <c r="C20" s="19"/>
      <c r="D20" s="20" t="s">
        <v>109</v>
      </c>
      <c r="E20" s="14">
        <v>1197419.58</v>
      </c>
      <c r="F20" s="14">
        <v>1197419.58</v>
      </c>
      <c r="G20" s="14"/>
    </row>
    <row r="21" ht="25.15" customHeight="1" spans="1:7">
      <c r="A21" s="19"/>
      <c r="B21" s="19"/>
      <c r="C21" s="19" t="s">
        <v>95</v>
      </c>
      <c r="D21" s="20" t="s">
        <v>110</v>
      </c>
      <c r="E21" s="14">
        <v>1197419.58</v>
      </c>
      <c r="F21" s="14">
        <v>1197419.58</v>
      </c>
      <c r="G21" s="14"/>
    </row>
    <row r="22" ht="25.15" customHeight="1" spans="1:7">
      <c r="A22" s="19" t="s">
        <v>111</v>
      </c>
      <c r="B22" s="19"/>
      <c r="C22" s="19"/>
      <c r="D22" s="20" t="s">
        <v>112</v>
      </c>
      <c r="E22" s="14">
        <v>798279.72</v>
      </c>
      <c r="F22" s="14">
        <v>798279.72</v>
      </c>
      <c r="G22" s="14"/>
    </row>
    <row r="23" ht="25.15" customHeight="1" spans="1:7">
      <c r="A23" s="19"/>
      <c r="B23" s="19" t="s">
        <v>95</v>
      </c>
      <c r="C23" s="19"/>
      <c r="D23" s="20" t="s">
        <v>113</v>
      </c>
      <c r="E23" s="14">
        <v>798279.72</v>
      </c>
      <c r="F23" s="14">
        <v>798279.72</v>
      </c>
      <c r="G23" s="14"/>
    </row>
    <row r="24" ht="25.15" customHeight="1" spans="1:7">
      <c r="A24" s="19"/>
      <c r="B24" s="19"/>
      <c r="C24" s="19" t="s">
        <v>87</v>
      </c>
      <c r="D24" s="20" t="s">
        <v>114</v>
      </c>
      <c r="E24" s="14">
        <v>798279.72</v>
      </c>
      <c r="F24" s="14">
        <v>798279.72</v>
      </c>
      <c r="G24" s="14"/>
    </row>
  </sheetData>
  <mergeCells count="11">
    <mergeCell ref="A1:G1"/>
    <mergeCell ref="A2:D2"/>
    <mergeCell ref="E2:F2"/>
    <mergeCell ref="A3:D3"/>
    <mergeCell ref="E3:G3"/>
    <mergeCell ref="A4:C4"/>
    <mergeCell ref="A6:D6"/>
    <mergeCell ref="D4:D5"/>
    <mergeCell ref="E4:E5"/>
    <mergeCell ref="F4:F5"/>
    <mergeCell ref="G4:G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A1" sqref="A1:G1"/>
    </sheetView>
  </sheetViews>
  <sheetFormatPr defaultColWidth="9" defaultRowHeight="13.5" outlineLevelCol="6"/>
  <cols>
    <col min="1" max="1" width="8.5" customWidth="1"/>
    <col min="2" max="3" width="6.375" customWidth="1"/>
    <col min="4" max="4" width="42.375" customWidth="1"/>
    <col min="5" max="7" width="19.375" customWidth="1"/>
  </cols>
  <sheetData>
    <row r="1" ht="39.4" customHeight="1" spans="1:7">
      <c r="A1" s="15" t="s">
        <v>125</v>
      </c>
      <c r="B1" s="15"/>
      <c r="C1" s="15"/>
      <c r="D1" s="15"/>
      <c r="E1" s="15"/>
      <c r="F1" s="15"/>
      <c r="G1" s="15"/>
    </row>
    <row r="2" ht="28.15" customHeight="1" spans="1:7">
      <c r="A2" s="8" t="s">
        <v>49</v>
      </c>
      <c r="B2" s="8"/>
      <c r="C2" s="8"/>
      <c r="D2" s="8"/>
      <c r="E2" s="16"/>
      <c r="F2" s="16"/>
      <c r="G2" s="9" t="s">
        <v>50</v>
      </c>
    </row>
    <row r="3" ht="25.15" customHeight="1" spans="1:7">
      <c r="A3" s="17" t="s">
        <v>73</v>
      </c>
      <c r="B3" s="17"/>
      <c r="C3" s="17"/>
      <c r="D3" s="17"/>
      <c r="E3" s="10" t="s">
        <v>126</v>
      </c>
      <c r="F3" s="10"/>
      <c r="G3" s="10"/>
    </row>
    <row r="4" ht="25.15" customHeight="1" spans="1:7">
      <c r="A4" s="17" t="s">
        <v>75</v>
      </c>
      <c r="B4" s="17"/>
      <c r="C4" s="17"/>
      <c r="D4" s="10" t="s">
        <v>76</v>
      </c>
      <c r="E4" s="10" t="s">
        <v>56</v>
      </c>
      <c r="F4" s="10" t="s">
        <v>57</v>
      </c>
      <c r="G4" s="10" t="s">
        <v>58</v>
      </c>
    </row>
    <row r="5" ht="25.15" customHeight="1" spans="1:7">
      <c r="A5" s="17" t="s">
        <v>81</v>
      </c>
      <c r="B5" s="17" t="s">
        <v>82</v>
      </c>
      <c r="C5" s="10" t="s">
        <v>83</v>
      </c>
      <c r="D5" s="10"/>
      <c r="E5" s="10"/>
      <c r="F5" s="10"/>
      <c r="G5" s="10"/>
    </row>
    <row r="6" ht="25.15" customHeight="1" spans="1:7">
      <c r="A6" s="18" t="s">
        <v>84</v>
      </c>
      <c r="B6" s="18"/>
      <c r="C6" s="18"/>
      <c r="D6" s="18"/>
      <c r="E6" s="14"/>
      <c r="F6" s="14"/>
      <c r="G6" s="14"/>
    </row>
    <row r="7" spans="1:7">
      <c r="A7" s="19"/>
      <c r="B7" s="19"/>
      <c r="C7" s="19"/>
      <c r="D7" s="20"/>
      <c r="E7" s="14"/>
      <c r="F7" s="14"/>
      <c r="G7" s="14"/>
    </row>
    <row r="8" ht="25.15" customHeight="1" spans="1:7">
      <c r="A8" s="19"/>
      <c r="B8" s="19"/>
      <c r="C8" s="19"/>
      <c r="D8" s="20"/>
      <c r="E8" s="14"/>
      <c r="F8" s="14"/>
      <c r="G8" s="14"/>
    </row>
    <row r="9" ht="25.15" customHeight="1" spans="1:7">
      <c r="A9" s="19"/>
      <c r="B9" s="19"/>
      <c r="C9" s="19"/>
      <c r="D9" s="20"/>
      <c r="E9" s="14"/>
      <c r="F9" s="14"/>
      <c r="G9" s="14"/>
    </row>
  </sheetData>
  <mergeCells count="11">
    <mergeCell ref="A1:G1"/>
    <mergeCell ref="A2:D2"/>
    <mergeCell ref="E2:F2"/>
    <mergeCell ref="A3:D3"/>
    <mergeCell ref="E3:G3"/>
    <mergeCell ref="A4:C4"/>
    <mergeCell ref="A6:D6"/>
    <mergeCell ref="D4:D5"/>
    <mergeCell ref="E4:E5"/>
    <mergeCell ref="F4:F5"/>
    <mergeCell ref="G4:G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6" topLeftCell="A37" activePane="bottomLeft" state="frozen"/>
      <selection/>
      <selection pane="bottomLeft" activeCell="A1" sqref="A1:F1"/>
    </sheetView>
  </sheetViews>
  <sheetFormatPr defaultColWidth="9" defaultRowHeight="13.5" outlineLevelCol="5"/>
  <cols>
    <col min="1" max="1" width="7.75" customWidth="1"/>
    <col min="2" max="2" width="7.5" customWidth="1"/>
    <col min="3" max="3" width="42.375" customWidth="1"/>
    <col min="4" max="6" width="19.375" customWidth="1"/>
  </cols>
  <sheetData>
    <row r="1" ht="39.4" customHeight="1" spans="1:6">
      <c r="A1" s="15" t="s">
        <v>127</v>
      </c>
      <c r="B1" s="15"/>
      <c r="C1" s="15"/>
      <c r="D1" s="15"/>
      <c r="E1" s="15"/>
      <c r="F1" s="15"/>
    </row>
    <row r="2" ht="28.15" customHeight="1" spans="1:6">
      <c r="A2" s="8" t="s">
        <v>49</v>
      </c>
      <c r="B2" s="8"/>
      <c r="C2" s="8"/>
      <c r="D2" s="16"/>
      <c r="E2" s="16"/>
      <c r="F2" s="9" t="s">
        <v>50</v>
      </c>
    </row>
    <row r="3" ht="25.15" customHeight="1" spans="1:6">
      <c r="A3" s="17" t="s">
        <v>73</v>
      </c>
      <c r="B3" s="17"/>
      <c r="C3" s="17"/>
      <c r="D3" s="10" t="s">
        <v>128</v>
      </c>
      <c r="E3" s="10"/>
      <c r="F3" s="10"/>
    </row>
    <row r="4" ht="37.9" customHeight="1" spans="1:6">
      <c r="A4" s="12" t="s">
        <v>129</v>
      </c>
      <c r="B4" s="12"/>
      <c r="C4" s="10" t="s">
        <v>130</v>
      </c>
      <c r="D4" s="10" t="s">
        <v>56</v>
      </c>
      <c r="E4" s="10" t="s">
        <v>59</v>
      </c>
      <c r="F4" s="10" t="s">
        <v>60</v>
      </c>
    </row>
    <row r="5" ht="25.15" customHeight="1" spans="1:6">
      <c r="A5" s="17" t="s">
        <v>81</v>
      </c>
      <c r="B5" s="10" t="s">
        <v>82</v>
      </c>
      <c r="C5" s="10"/>
      <c r="D5" s="10"/>
      <c r="E5" s="10"/>
      <c r="F5" s="10"/>
    </row>
    <row r="6" ht="25.15" customHeight="1" spans="1:6">
      <c r="A6" s="18" t="s">
        <v>84</v>
      </c>
      <c r="B6" s="18"/>
      <c r="C6" s="18"/>
      <c r="D6" s="14">
        <v>22212555.57</v>
      </c>
      <c r="E6" s="14">
        <v>20366315.65</v>
      </c>
      <c r="F6" s="14">
        <v>1846239.92</v>
      </c>
    </row>
    <row r="7" ht="25.15" customHeight="1" spans="1:6">
      <c r="A7" s="19" t="s">
        <v>131</v>
      </c>
      <c r="B7" s="19"/>
      <c r="C7" s="20" t="s">
        <v>132</v>
      </c>
      <c r="D7" s="14">
        <v>20355155.65</v>
      </c>
      <c r="E7" s="14">
        <v>20355155.65</v>
      </c>
      <c r="F7" s="14"/>
    </row>
    <row r="8" ht="25.15" customHeight="1" spans="1:6">
      <c r="A8" s="19"/>
      <c r="B8" s="19" t="s">
        <v>87</v>
      </c>
      <c r="C8" s="20" t="s">
        <v>133</v>
      </c>
      <c r="D8" s="14">
        <v>2298288</v>
      </c>
      <c r="E8" s="14">
        <v>2298288</v>
      </c>
      <c r="F8" s="14"/>
    </row>
    <row r="9" ht="25.15" customHeight="1" spans="1:6">
      <c r="A9" s="19"/>
      <c r="B9" s="19" t="s">
        <v>95</v>
      </c>
      <c r="C9" s="20" t="s">
        <v>134</v>
      </c>
      <c r="D9" s="14">
        <v>353232</v>
      </c>
      <c r="E9" s="14">
        <v>353232</v>
      </c>
      <c r="F9" s="14"/>
    </row>
    <row r="10" ht="25.15" customHeight="1" spans="1:6">
      <c r="A10" s="19"/>
      <c r="B10" s="19" t="s">
        <v>98</v>
      </c>
      <c r="C10" s="20" t="s">
        <v>135</v>
      </c>
      <c r="D10" s="14">
        <v>724800</v>
      </c>
      <c r="E10" s="14">
        <v>724800</v>
      </c>
      <c r="F10" s="14"/>
    </row>
    <row r="11" ht="25.15" customHeight="1" spans="1:6">
      <c r="A11" s="19"/>
      <c r="B11" s="19" t="s">
        <v>100</v>
      </c>
      <c r="C11" s="20" t="s">
        <v>136</v>
      </c>
      <c r="D11" s="14">
        <v>9100956</v>
      </c>
      <c r="E11" s="14">
        <v>9100956</v>
      </c>
      <c r="F11" s="14"/>
    </row>
    <row r="12" ht="25.15" customHeight="1" spans="1:6">
      <c r="A12" s="19"/>
      <c r="B12" s="19" t="s">
        <v>137</v>
      </c>
      <c r="C12" s="20" t="s">
        <v>138</v>
      </c>
      <c r="D12" s="14">
        <v>1824639.36</v>
      </c>
      <c r="E12" s="14">
        <v>1824639.36</v>
      </c>
      <c r="F12" s="14"/>
    </row>
    <row r="13" ht="25.15" customHeight="1" spans="1:6">
      <c r="A13" s="19"/>
      <c r="B13" s="19" t="s">
        <v>139</v>
      </c>
      <c r="C13" s="20" t="s">
        <v>140</v>
      </c>
      <c r="D13" s="14">
        <v>912319.68</v>
      </c>
      <c r="E13" s="14">
        <v>912319.68</v>
      </c>
      <c r="F13" s="14"/>
    </row>
    <row r="14" ht="25.15" customHeight="1" spans="1:6">
      <c r="A14" s="19"/>
      <c r="B14" s="19" t="s">
        <v>141</v>
      </c>
      <c r="C14" s="20" t="s">
        <v>142</v>
      </c>
      <c r="D14" s="14">
        <v>1197419.58</v>
      </c>
      <c r="E14" s="14">
        <v>1197419.58</v>
      </c>
      <c r="F14" s="14"/>
    </row>
    <row r="15" ht="25.15" customHeight="1" spans="1:6">
      <c r="A15" s="19"/>
      <c r="B15" s="19" t="s">
        <v>143</v>
      </c>
      <c r="C15" s="20" t="s">
        <v>144</v>
      </c>
      <c r="D15" s="14">
        <v>412824.66</v>
      </c>
      <c r="E15" s="14">
        <v>412824.66</v>
      </c>
      <c r="F15" s="14"/>
    </row>
    <row r="16" ht="25.15" customHeight="1" spans="1:6">
      <c r="A16" s="19"/>
      <c r="B16" s="19" t="s">
        <v>103</v>
      </c>
      <c r="C16" s="20" t="s">
        <v>114</v>
      </c>
      <c r="D16" s="14">
        <v>798279.72</v>
      </c>
      <c r="E16" s="14">
        <v>798279.72</v>
      </c>
      <c r="F16" s="14"/>
    </row>
    <row r="17" ht="25.15" customHeight="1" spans="1:6">
      <c r="A17" s="19"/>
      <c r="B17" s="19" t="s">
        <v>91</v>
      </c>
      <c r="C17" s="20" t="s">
        <v>145</v>
      </c>
      <c r="D17" s="14">
        <v>2732396.65</v>
      </c>
      <c r="E17" s="14">
        <v>2732396.65</v>
      </c>
      <c r="F17" s="14"/>
    </row>
    <row r="18" ht="25.15" customHeight="1" spans="1:6">
      <c r="A18" s="19" t="s">
        <v>146</v>
      </c>
      <c r="B18" s="19"/>
      <c r="C18" s="20" t="s">
        <v>147</v>
      </c>
      <c r="D18" s="14">
        <v>1776239.92</v>
      </c>
      <c r="E18" s="14"/>
      <c r="F18" s="14">
        <v>1776239.92</v>
      </c>
    </row>
    <row r="19" ht="25.15" customHeight="1" spans="1:6">
      <c r="A19" s="19"/>
      <c r="B19" s="19" t="s">
        <v>87</v>
      </c>
      <c r="C19" s="20" t="s">
        <v>148</v>
      </c>
      <c r="D19" s="14">
        <v>348675.33</v>
      </c>
      <c r="E19" s="14"/>
      <c r="F19" s="14">
        <v>348675.33</v>
      </c>
    </row>
    <row r="20" ht="25.15" customHeight="1" spans="1:6">
      <c r="A20" s="19"/>
      <c r="B20" s="19" t="s">
        <v>95</v>
      </c>
      <c r="C20" s="20" t="s">
        <v>149</v>
      </c>
      <c r="D20" s="14">
        <v>60000</v>
      </c>
      <c r="E20" s="14"/>
      <c r="F20" s="14">
        <v>60000</v>
      </c>
    </row>
    <row r="21" ht="25.15" customHeight="1" spans="1:6">
      <c r="A21" s="19"/>
      <c r="B21" s="19" t="s">
        <v>150</v>
      </c>
      <c r="C21" s="20" t="s">
        <v>151</v>
      </c>
      <c r="D21" s="14">
        <v>998.97</v>
      </c>
      <c r="E21" s="14"/>
      <c r="F21" s="14">
        <v>998.97</v>
      </c>
    </row>
    <row r="22" ht="25.15" customHeight="1" spans="1:6">
      <c r="A22" s="19"/>
      <c r="B22" s="19" t="s">
        <v>100</v>
      </c>
      <c r="C22" s="20" t="s">
        <v>152</v>
      </c>
      <c r="D22" s="14">
        <v>139855.94</v>
      </c>
      <c r="E22" s="14"/>
      <c r="F22" s="14">
        <v>139855.94</v>
      </c>
    </row>
    <row r="23" ht="25.15" customHeight="1" spans="1:6">
      <c r="A23" s="19"/>
      <c r="B23" s="19" t="s">
        <v>139</v>
      </c>
      <c r="C23" s="20" t="s">
        <v>153</v>
      </c>
      <c r="D23" s="14">
        <v>185000</v>
      </c>
      <c r="E23" s="14"/>
      <c r="F23" s="14">
        <v>185000</v>
      </c>
    </row>
    <row r="24" ht="25.15" customHeight="1" spans="1:6">
      <c r="A24" s="19"/>
      <c r="B24" s="19" t="s">
        <v>108</v>
      </c>
      <c r="C24" s="20" t="s">
        <v>154</v>
      </c>
      <c r="D24" s="14">
        <v>55000</v>
      </c>
      <c r="E24" s="14"/>
      <c r="F24" s="14">
        <v>55000</v>
      </c>
    </row>
    <row r="25" ht="25.15" customHeight="1" spans="1:6">
      <c r="A25" s="19"/>
      <c r="B25" s="19" t="s">
        <v>103</v>
      </c>
      <c r="C25" s="20" t="s">
        <v>155</v>
      </c>
      <c r="D25" s="14">
        <v>155839.48</v>
      </c>
      <c r="E25" s="14"/>
      <c r="F25" s="14">
        <v>155839.48</v>
      </c>
    </row>
    <row r="26" ht="25.15" customHeight="1" spans="1:6">
      <c r="A26" s="19"/>
      <c r="B26" s="19" t="s">
        <v>156</v>
      </c>
      <c r="C26" s="20" t="s">
        <v>157</v>
      </c>
      <c r="D26" s="14">
        <v>10000</v>
      </c>
      <c r="E26" s="14"/>
      <c r="F26" s="14">
        <v>10000</v>
      </c>
    </row>
    <row r="27" ht="25.15" customHeight="1" spans="1:6">
      <c r="A27" s="19"/>
      <c r="B27" s="19" t="s">
        <v>158</v>
      </c>
      <c r="C27" s="20" t="s">
        <v>159</v>
      </c>
      <c r="D27" s="14">
        <v>20000</v>
      </c>
      <c r="E27" s="14"/>
      <c r="F27" s="14">
        <v>20000</v>
      </c>
    </row>
    <row r="28" ht="25.15" customHeight="1" spans="1:6">
      <c r="A28" s="19"/>
      <c r="B28" s="19" t="s">
        <v>160</v>
      </c>
      <c r="C28" s="20" t="s">
        <v>161</v>
      </c>
      <c r="D28" s="14">
        <v>8000</v>
      </c>
      <c r="E28" s="14"/>
      <c r="F28" s="14">
        <v>8000</v>
      </c>
    </row>
    <row r="29" ht="25.15" customHeight="1" spans="1:6">
      <c r="A29" s="19"/>
      <c r="B29" s="19" t="s">
        <v>162</v>
      </c>
      <c r="C29" s="20" t="s">
        <v>163</v>
      </c>
      <c r="D29" s="14"/>
      <c r="E29" s="14"/>
      <c r="F29" s="14"/>
    </row>
    <row r="30" ht="25.15" customHeight="1" spans="1:6">
      <c r="A30" s="19"/>
      <c r="B30" s="19" t="s">
        <v>164</v>
      </c>
      <c r="C30" s="20" t="s">
        <v>165</v>
      </c>
      <c r="D30" s="14">
        <v>228079.92</v>
      </c>
      <c r="E30" s="14"/>
      <c r="F30" s="14">
        <v>228079.92</v>
      </c>
    </row>
    <row r="31" ht="25.15" customHeight="1" spans="1:6">
      <c r="A31" s="19"/>
      <c r="B31" s="19" t="s">
        <v>166</v>
      </c>
      <c r="C31" s="20" t="s">
        <v>167</v>
      </c>
      <c r="D31" s="14">
        <v>362880</v>
      </c>
      <c r="E31" s="14"/>
      <c r="F31" s="14">
        <v>362880</v>
      </c>
    </row>
    <row r="32" ht="25.15" customHeight="1" spans="1:6">
      <c r="A32" s="19"/>
      <c r="B32" s="19" t="s">
        <v>91</v>
      </c>
      <c r="C32" s="20" t="s">
        <v>168</v>
      </c>
      <c r="D32" s="14">
        <v>201910.28</v>
      </c>
      <c r="E32" s="14"/>
      <c r="F32" s="14">
        <v>201910.28</v>
      </c>
    </row>
    <row r="33" ht="25.15" customHeight="1" spans="1:6">
      <c r="A33" s="19" t="s">
        <v>169</v>
      </c>
      <c r="B33" s="19"/>
      <c r="C33" s="20" t="s">
        <v>170</v>
      </c>
      <c r="D33" s="14">
        <v>11160</v>
      </c>
      <c r="E33" s="14">
        <v>11160</v>
      </c>
      <c r="F33" s="14"/>
    </row>
    <row r="34" ht="25.15" customHeight="1" spans="1:6">
      <c r="A34" s="19"/>
      <c r="B34" s="19" t="s">
        <v>150</v>
      </c>
      <c r="C34" s="20" t="s">
        <v>171</v>
      </c>
      <c r="D34" s="14">
        <v>960</v>
      </c>
      <c r="E34" s="14">
        <v>960</v>
      </c>
      <c r="F34" s="14"/>
    </row>
    <row r="35" ht="25.15" customHeight="1" spans="1:6">
      <c r="A35" s="19"/>
      <c r="B35" s="19" t="s">
        <v>139</v>
      </c>
      <c r="C35" s="20" t="s">
        <v>172</v>
      </c>
      <c r="D35" s="14">
        <v>7200</v>
      </c>
      <c r="E35" s="14">
        <v>7200</v>
      </c>
      <c r="F35" s="14"/>
    </row>
    <row r="36" ht="25.15" customHeight="1" spans="1:6">
      <c r="A36" s="19"/>
      <c r="B36" s="19" t="s">
        <v>91</v>
      </c>
      <c r="C36" s="20" t="s">
        <v>173</v>
      </c>
      <c r="D36" s="14">
        <v>3000</v>
      </c>
      <c r="E36" s="14">
        <v>3000</v>
      </c>
      <c r="F36" s="14"/>
    </row>
    <row r="37" ht="25.15" customHeight="1" spans="1:6">
      <c r="A37" s="19" t="s">
        <v>174</v>
      </c>
      <c r="B37" s="19"/>
      <c r="C37" s="20" t="s">
        <v>175</v>
      </c>
      <c r="D37" s="14">
        <v>70000</v>
      </c>
      <c r="E37" s="14"/>
      <c r="F37" s="14">
        <v>70000</v>
      </c>
    </row>
    <row r="38" ht="25.15" customHeight="1" spans="1:6">
      <c r="A38" s="19"/>
      <c r="B38" s="19" t="s">
        <v>95</v>
      </c>
      <c r="C38" s="20" t="s">
        <v>176</v>
      </c>
      <c r="D38" s="14">
        <v>70000</v>
      </c>
      <c r="E38" s="14"/>
      <c r="F38" s="14">
        <v>70000</v>
      </c>
    </row>
    <row r="39" ht="25.15" customHeight="1" spans="1:6">
      <c r="A39" s="19" t="s">
        <v>177</v>
      </c>
      <c r="B39" s="19"/>
      <c r="C39" s="20" t="s">
        <v>178</v>
      </c>
      <c r="D39" s="14"/>
      <c r="E39" s="14"/>
      <c r="F39" s="14"/>
    </row>
    <row r="40" ht="25.15" customHeight="1" spans="1:6">
      <c r="A40" s="19"/>
      <c r="B40" s="19" t="s">
        <v>150</v>
      </c>
      <c r="C40" s="20" t="s">
        <v>179</v>
      </c>
      <c r="D40" s="14"/>
      <c r="E40" s="14"/>
      <c r="F40" s="14"/>
    </row>
    <row r="41" ht="25.15" customHeight="1" spans="1:6">
      <c r="A41" s="19"/>
      <c r="B41" s="19" t="s">
        <v>93</v>
      </c>
      <c r="C41" s="20" t="s">
        <v>180</v>
      </c>
      <c r="D41" s="14"/>
      <c r="E41" s="14"/>
      <c r="F41" s="14"/>
    </row>
  </sheetData>
  <mergeCells count="11">
    <mergeCell ref="A1:F1"/>
    <mergeCell ref="A2:C2"/>
    <mergeCell ref="D2:E2"/>
    <mergeCell ref="A3:C3"/>
    <mergeCell ref="D3:F3"/>
    <mergeCell ref="A4:B4"/>
    <mergeCell ref="A6:C6"/>
    <mergeCell ref="C4:C5"/>
    <mergeCell ref="D4:D5"/>
    <mergeCell ref="E4:E5"/>
    <mergeCell ref="F4:F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pane ySplit="5" topLeftCell="A6" activePane="bottomLeft" state="frozen"/>
      <selection/>
      <selection pane="bottomLeft" activeCell="G5" sqref="G5"/>
    </sheetView>
  </sheetViews>
  <sheetFormatPr defaultColWidth="9" defaultRowHeight="13.5" outlineLevelRow="5" outlineLevelCol="6"/>
  <cols>
    <col min="1" max="1" width="27.5" customWidth="1"/>
    <col min="2" max="2" width="29.75" customWidth="1"/>
    <col min="3" max="3" width="28.875" customWidth="1"/>
    <col min="4" max="7" width="21.5" customWidth="1"/>
  </cols>
  <sheetData>
    <row r="1" ht="39.4" customHeight="1" spans="1:7">
      <c r="A1" s="6" t="s">
        <v>181</v>
      </c>
      <c r="B1" s="6"/>
      <c r="C1" s="6"/>
      <c r="D1" s="6"/>
      <c r="E1" s="6"/>
      <c r="F1" s="6"/>
      <c r="G1" s="6"/>
    </row>
    <row r="2" ht="28.15" customHeight="1" spans="1:7">
      <c r="A2" s="7" t="s">
        <v>49</v>
      </c>
      <c r="B2" s="8"/>
      <c r="C2" s="8"/>
      <c r="D2" s="8"/>
      <c r="E2" s="9" t="s">
        <v>50</v>
      </c>
      <c r="F2" s="9"/>
      <c r="G2" s="9"/>
    </row>
    <row r="3" ht="25.15" customHeight="1" spans="1:7">
      <c r="A3" s="10" t="s">
        <v>56</v>
      </c>
      <c r="B3" s="11" t="s">
        <v>182</v>
      </c>
      <c r="C3" s="11" t="s">
        <v>161</v>
      </c>
      <c r="D3" s="11" t="s">
        <v>183</v>
      </c>
      <c r="E3" s="11"/>
      <c r="F3" s="11"/>
      <c r="G3" s="12" t="s">
        <v>184</v>
      </c>
    </row>
    <row r="4" ht="25.15" customHeight="1" spans="1:7">
      <c r="A4" s="10"/>
      <c r="B4" s="11"/>
      <c r="C4" s="11"/>
      <c r="D4" s="11" t="s">
        <v>185</v>
      </c>
      <c r="E4" s="11" t="s">
        <v>186</v>
      </c>
      <c r="F4" s="11" t="s">
        <v>187</v>
      </c>
      <c r="G4" s="12"/>
    </row>
    <row r="5" ht="25.15" customHeight="1" spans="1:7">
      <c r="A5" s="13">
        <v>8000</v>
      </c>
      <c r="B5" s="13"/>
      <c r="C5" s="13">
        <v>8000</v>
      </c>
      <c r="D5" s="13"/>
      <c r="E5" s="13"/>
      <c r="F5" s="13"/>
      <c r="G5" s="13"/>
    </row>
    <row r="6" ht="25.15" customHeight="1" spans="1:7">
      <c r="A6" s="14">
        <v>8000</v>
      </c>
      <c r="B6" s="14"/>
      <c r="C6" s="14">
        <v>8000</v>
      </c>
      <c r="D6" s="14"/>
      <c r="E6" s="14"/>
      <c r="F6" s="14"/>
      <c r="G6" s="14"/>
    </row>
  </sheetData>
  <mergeCells count="8">
    <mergeCell ref="A1:G1"/>
    <mergeCell ref="A2:D2"/>
    <mergeCell ref="E2:G2"/>
    <mergeCell ref="D3:F3"/>
    <mergeCell ref="A3:A4"/>
    <mergeCell ref="B3:B4"/>
    <mergeCell ref="C3:C4"/>
    <mergeCell ref="G3:G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tabSelected="1" workbookViewId="0">
      <selection activeCell="A16" sqref="A16"/>
    </sheetView>
  </sheetViews>
  <sheetFormatPr defaultColWidth="9" defaultRowHeight="13.5"/>
  <cols>
    <col min="1" max="1" width="134.875" customWidth="1"/>
  </cols>
  <sheetData>
    <row r="1" ht="38.65" customHeight="1" spans="1:1">
      <c r="A1" s="1" t="s">
        <v>188</v>
      </c>
    </row>
    <row r="2" ht="28.15" customHeight="1" spans="1:1">
      <c r="A2" s="2" t="s">
        <v>189</v>
      </c>
    </row>
    <row r="3" ht="28.15" customHeight="1" spans="1:1">
      <c r="A3" s="3" t="s">
        <v>190</v>
      </c>
    </row>
    <row r="4" ht="28.15" customHeight="1" spans="1:1">
      <c r="A4" s="4" t="s">
        <v>191</v>
      </c>
    </row>
    <row r="5" ht="28.15" customHeight="1" spans="1:1">
      <c r="A5" s="4" t="s">
        <v>192</v>
      </c>
    </row>
    <row r="6" ht="28.15" customHeight="1" spans="1:1">
      <c r="A6" s="4" t="s">
        <v>193</v>
      </c>
    </row>
    <row r="7" ht="28.15" customHeight="1" spans="1:1">
      <c r="A7" s="4" t="s">
        <v>194</v>
      </c>
    </row>
    <row r="8" ht="31.9" customHeight="1" spans="1:1">
      <c r="A8" s="5" t="s">
        <v>195</v>
      </c>
    </row>
    <row r="9" ht="28.15" customHeight="1" spans="1:1">
      <c r="A9" s="4" t="s">
        <v>196</v>
      </c>
    </row>
    <row r="10" ht="37.15" customHeight="1" spans="1:1">
      <c r="A10" s="5" t="s">
        <v>197</v>
      </c>
    </row>
    <row r="11" ht="28.15" customHeight="1" spans="1:1">
      <c r="A11" s="4" t="s">
        <v>198</v>
      </c>
    </row>
    <row r="12" ht="28.15" customHeight="1" spans="1:1">
      <c r="A12" s="5" t="s">
        <v>199</v>
      </c>
    </row>
    <row r="13" ht="27.75" customHeight="1" spans="1:1">
      <c r="A13" s="4" t="s">
        <v>200</v>
      </c>
    </row>
    <row r="14" ht="27.75" customHeight="1" spans="1:1">
      <c r="A14" s="5" t="s">
        <v>201</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 sqref="A1"/>
    </sheetView>
  </sheetViews>
  <sheetFormatPr defaultColWidth="9" defaultRowHeight="13.5"/>
  <cols>
    <col min="1" max="1" width="134.875" customWidth="1"/>
  </cols>
  <sheetData>
    <row r="1" ht="38.65" customHeight="1" spans="1:1">
      <c r="A1" s="1" t="s">
        <v>2</v>
      </c>
    </row>
    <row r="2" ht="28.15" customHeight="1" spans="1:1">
      <c r="A2" s="3" t="s">
        <v>3</v>
      </c>
    </row>
    <row r="3" ht="28.15" customHeight="1" spans="1:1">
      <c r="A3" s="3" t="s">
        <v>4</v>
      </c>
    </row>
    <row r="4" ht="28.15" customHeight="1" spans="1:1">
      <c r="A4" s="3" t="s">
        <v>5</v>
      </c>
    </row>
    <row r="5" ht="28.15" customHeight="1" spans="1:1">
      <c r="A5" s="3" t="s">
        <v>6</v>
      </c>
    </row>
    <row r="6" ht="28.15" customHeight="1" spans="1:1">
      <c r="A6" s="3" t="s">
        <v>7</v>
      </c>
    </row>
    <row r="7" ht="28.15" customHeight="1" spans="1:1">
      <c r="A7" s="3" t="s">
        <v>8</v>
      </c>
    </row>
    <row r="8" ht="28.15" customHeight="1" spans="1:1">
      <c r="A8" s="3" t="s">
        <v>9</v>
      </c>
    </row>
    <row r="9" ht="28.15" customHeight="1" spans="1:1">
      <c r="A9" s="3" t="s">
        <v>10</v>
      </c>
    </row>
    <row r="10" ht="28.15" customHeight="1" spans="1:1">
      <c r="A10" s="3" t="s">
        <v>11</v>
      </c>
    </row>
    <row r="11" ht="28.15" customHeight="1" spans="1:1">
      <c r="A11" s="3" t="s">
        <v>12</v>
      </c>
    </row>
    <row r="12" ht="28.15" customHeight="1" spans="1:1">
      <c r="A12" s="3" t="s">
        <v>13</v>
      </c>
    </row>
    <row r="13" ht="28.15" customHeight="1" spans="1:1">
      <c r="A13" s="3" t="s">
        <v>14</v>
      </c>
    </row>
    <row r="14" ht="28.15" customHeight="1" spans="1:1">
      <c r="A14" s="3" t="s">
        <v>15</v>
      </c>
    </row>
    <row r="15" ht="28.15" customHeight="1" spans="1:1">
      <c r="A15" s="3" t="s">
        <v>16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11" sqref="A11"/>
    </sheetView>
  </sheetViews>
  <sheetFormatPr defaultColWidth="9" defaultRowHeight="13.5" outlineLevelRow="3"/>
  <cols>
    <col min="1" max="1" width="134.875" customWidth="1"/>
  </cols>
  <sheetData>
    <row r="1" ht="38.65" customHeight="1" spans="1:1">
      <c r="A1" s="1" t="s">
        <v>17</v>
      </c>
    </row>
    <row r="2" ht="28.15" customHeight="1" spans="1:1">
      <c r="A2" s="3" t="s">
        <v>18</v>
      </c>
    </row>
    <row r="3" ht="28.15" customHeight="1" spans="1:1">
      <c r="A3" s="3" t="s">
        <v>19</v>
      </c>
    </row>
    <row r="4" ht="208.5" customHeight="1" spans="1:1">
      <c r="A4" s="5" t="s">
        <v>20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4" sqref="A14"/>
    </sheetView>
  </sheetViews>
  <sheetFormatPr defaultColWidth="9" defaultRowHeight="13.5"/>
  <cols>
    <col min="1" max="1" width="134.875" customWidth="1"/>
  </cols>
  <sheetData>
    <row r="1" ht="38.65" customHeight="1" spans="1:1">
      <c r="A1" s="1" t="s">
        <v>21</v>
      </c>
    </row>
    <row r="2" ht="18.75" customHeight="1" spans="1:1">
      <c r="A2" s="2" t="s">
        <v>22</v>
      </c>
    </row>
    <row r="3" spans="1:1">
      <c r="A3" s="30" t="s">
        <v>23</v>
      </c>
    </row>
    <row r="4" spans="1:1">
      <c r="A4" s="30" t="s">
        <v>24</v>
      </c>
    </row>
    <row r="5" spans="1:1">
      <c r="A5" s="30" t="s">
        <v>25</v>
      </c>
    </row>
    <row r="6" spans="1:1">
      <c r="A6" s="30" t="s">
        <v>26</v>
      </c>
    </row>
    <row r="7" spans="1:1">
      <c r="A7" s="30" t="s">
        <v>27</v>
      </c>
    </row>
    <row r="8" spans="1:1">
      <c r="A8" s="30" t="s">
        <v>28</v>
      </c>
    </row>
    <row r="9" spans="1:1">
      <c r="A9" s="30" t="s">
        <v>29</v>
      </c>
    </row>
    <row r="10" spans="1:1">
      <c r="A10" s="30" t="s">
        <v>30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7" sqref="A17"/>
    </sheetView>
  </sheetViews>
  <sheetFormatPr defaultColWidth="9" defaultRowHeight="13.5" outlineLevelRow="5"/>
  <cols>
    <col min="1" max="1" width="134.875" customWidth="1"/>
  </cols>
  <sheetData>
    <row r="1" ht="38.65" customHeight="1" spans="1:1">
      <c r="A1" s="1" t="s">
        <v>31</v>
      </c>
    </row>
    <row r="2" ht="38.65" customHeight="1" spans="1:1">
      <c r="A2" s="2" t="s">
        <v>32</v>
      </c>
    </row>
    <row r="3" ht="38.65" customHeight="1" spans="1:1">
      <c r="A3" s="2" t="s">
        <v>33</v>
      </c>
    </row>
    <row r="4" ht="116.65" customHeight="1" spans="1:1">
      <c r="A4" s="5" t="s">
        <v>34</v>
      </c>
    </row>
    <row r="5" ht="38.65" customHeight="1" spans="1:1">
      <c r="A5" s="5" t="s">
        <v>35</v>
      </c>
    </row>
    <row r="6" ht="28.15" customHeight="1" spans="1:1">
      <c r="A6" s="5"/>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22" sqref="A22"/>
    </sheetView>
  </sheetViews>
  <sheetFormatPr defaultColWidth="9" defaultRowHeight="13.5"/>
  <cols>
    <col min="1" max="1" width="134.875" customWidth="1"/>
  </cols>
  <sheetData>
    <row r="1" ht="38.65" customHeight="1" spans="1:1">
      <c r="A1" s="1" t="s">
        <v>36</v>
      </c>
    </row>
    <row r="2" ht="55.9" customHeight="1" spans="1:1">
      <c r="A2" s="2" t="s">
        <v>37</v>
      </c>
    </row>
    <row r="3" ht="24.95" customHeight="1" spans="1:1">
      <c r="A3" s="28" t="s">
        <v>38</v>
      </c>
    </row>
    <row r="4" ht="24.95" customHeight="1" spans="1:1">
      <c r="A4" s="29" t="s">
        <v>39</v>
      </c>
    </row>
    <row r="5" ht="24.95" customHeight="1" spans="1:1">
      <c r="A5" s="29" t="s">
        <v>40</v>
      </c>
    </row>
    <row r="6" ht="24.95" customHeight="1" spans="1:1">
      <c r="A6" s="29" t="s">
        <v>41</v>
      </c>
    </row>
    <row r="7" ht="24.95" customHeight="1" spans="1:1">
      <c r="A7" s="29" t="s">
        <v>42</v>
      </c>
    </row>
    <row r="8" ht="24.95" customHeight="1" spans="1:1">
      <c r="A8" s="29" t="s">
        <v>43</v>
      </c>
    </row>
    <row r="9" ht="24.95" customHeight="1" spans="1:1">
      <c r="A9" s="29" t="s">
        <v>44</v>
      </c>
    </row>
    <row r="10" ht="24.95" customHeight="1" spans="1:1">
      <c r="A10" s="29" t="s">
        <v>45</v>
      </c>
    </row>
    <row r="11" ht="24.95" customHeight="1" spans="1:1">
      <c r="A11" s="29" t="s">
        <v>46</v>
      </c>
    </row>
    <row r="12" ht="24.95" customHeight="1" spans="1:1">
      <c r="A12" s="29" t="s">
        <v>47</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pane ySplit="6" topLeftCell="A7" activePane="bottomLeft" state="frozen"/>
      <selection/>
      <selection pane="bottomLeft" activeCell="E16" sqref="E16:G16"/>
    </sheetView>
  </sheetViews>
  <sheetFormatPr defaultColWidth="9" defaultRowHeight="13.5" outlineLevelCol="6"/>
  <cols>
    <col min="1" max="1" width="45.25" customWidth="1"/>
    <col min="2" max="2" width="31.625" customWidth="1"/>
    <col min="3" max="3" width="45.25" customWidth="1"/>
    <col min="4" max="6" width="19.625" customWidth="1"/>
    <col min="7" max="7" width="21.625" customWidth="1"/>
  </cols>
  <sheetData>
    <row r="1" ht="39.4" customHeight="1" spans="1:7">
      <c r="A1" s="15" t="s">
        <v>48</v>
      </c>
      <c r="B1" s="15"/>
      <c r="C1" s="15"/>
      <c r="D1" s="15"/>
      <c r="E1" s="15"/>
      <c r="F1" s="15"/>
      <c r="G1" s="15"/>
    </row>
    <row r="2" ht="28.15" customHeight="1" spans="1:7">
      <c r="A2" s="8" t="s">
        <v>49</v>
      </c>
      <c r="B2" s="8"/>
      <c r="C2" s="8"/>
      <c r="D2" s="8"/>
      <c r="E2" s="8"/>
      <c r="F2" s="8"/>
      <c r="G2" s="9" t="s">
        <v>50</v>
      </c>
    </row>
    <row r="3" ht="28.15" customHeight="1" spans="1:7">
      <c r="A3" s="10" t="s">
        <v>51</v>
      </c>
      <c r="B3" s="10"/>
      <c r="C3" s="10" t="s">
        <v>52</v>
      </c>
      <c r="D3" s="10"/>
      <c r="E3" s="10"/>
      <c r="F3" s="10"/>
      <c r="G3" s="10"/>
    </row>
    <row r="4" ht="28.15" customHeight="1" spans="1:7">
      <c r="A4" s="10" t="s">
        <v>53</v>
      </c>
      <c r="B4" s="10" t="s">
        <v>54</v>
      </c>
      <c r="C4" s="10" t="s">
        <v>53</v>
      </c>
      <c r="D4" s="10" t="s">
        <v>55</v>
      </c>
      <c r="E4" s="10"/>
      <c r="F4" s="10"/>
      <c r="G4" s="10"/>
    </row>
    <row r="5" ht="28.15" customHeight="1" spans="1:7">
      <c r="A5" s="10"/>
      <c r="B5" s="10"/>
      <c r="C5" s="10"/>
      <c r="D5" s="10" t="s">
        <v>56</v>
      </c>
      <c r="E5" s="10" t="s">
        <v>57</v>
      </c>
      <c r="F5" s="10"/>
      <c r="G5" s="10" t="s">
        <v>58</v>
      </c>
    </row>
    <row r="6" ht="28.15" customHeight="1" spans="1:7">
      <c r="A6" s="10"/>
      <c r="B6" s="10"/>
      <c r="C6" s="10"/>
      <c r="D6" s="10"/>
      <c r="E6" s="10" t="s">
        <v>59</v>
      </c>
      <c r="F6" s="10" t="s">
        <v>60</v>
      </c>
      <c r="G6" s="10"/>
    </row>
    <row r="7" ht="28.15" customHeight="1" spans="1:7">
      <c r="A7" s="20" t="s">
        <v>61</v>
      </c>
      <c r="B7" s="14">
        <v>57389355.57</v>
      </c>
      <c r="C7" s="20" t="s">
        <v>62</v>
      </c>
      <c r="D7" s="14">
        <f>SUM(E7:G7)</f>
        <v>55393656.27</v>
      </c>
      <c r="E7" s="14">
        <v>18370616.35</v>
      </c>
      <c r="F7" s="14">
        <v>1846239.92</v>
      </c>
      <c r="G7" s="14">
        <v>35176800</v>
      </c>
    </row>
    <row r="8" ht="28.15" customHeight="1" spans="1:7">
      <c r="A8" s="20" t="s">
        <v>63</v>
      </c>
      <c r="B8" s="14">
        <v>57389355.57</v>
      </c>
      <c r="C8" s="20" t="s">
        <v>64</v>
      </c>
      <c r="D8" s="14">
        <v>1197419.58</v>
      </c>
      <c r="E8" s="14">
        <v>1197419.58</v>
      </c>
      <c r="F8" s="14"/>
      <c r="G8" s="14"/>
    </row>
    <row r="9" ht="28.15" customHeight="1" spans="1:7">
      <c r="A9" s="20" t="s">
        <v>65</v>
      </c>
      <c r="B9" s="14"/>
      <c r="C9" s="20" t="s">
        <v>66</v>
      </c>
      <c r="D9" s="14">
        <v>798279.72</v>
      </c>
      <c r="E9" s="14">
        <v>798279.72</v>
      </c>
      <c r="F9" s="14"/>
      <c r="G9" s="14"/>
    </row>
    <row r="10" ht="28.15" customHeight="1" spans="1:7">
      <c r="A10" s="20" t="s">
        <v>67</v>
      </c>
      <c r="B10" s="14"/>
      <c r="C10" s="20"/>
      <c r="D10" s="14"/>
      <c r="E10" s="14"/>
      <c r="F10" s="14"/>
      <c r="G10" s="14"/>
    </row>
    <row r="11" ht="28.15" customHeight="1" spans="1:7">
      <c r="A11" s="20" t="s">
        <v>68</v>
      </c>
      <c r="B11" s="14"/>
      <c r="C11" s="20"/>
      <c r="D11" s="14"/>
      <c r="E11" s="14"/>
      <c r="F11" s="14"/>
      <c r="G11" s="14"/>
    </row>
    <row r="12" ht="28.15" customHeight="1" spans="1:7">
      <c r="A12" s="20" t="s">
        <v>69</v>
      </c>
      <c r="B12" s="14"/>
      <c r="C12" s="20"/>
      <c r="D12" s="14"/>
      <c r="E12" s="14"/>
      <c r="F12" s="14"/>
      <c r="G12" s="14"/>
    </row>
    <row r="13" ht="28.15" customHeight="1" spans="1:7">
      <c r="A13" s="21"/>
      <c r="B13" s="14"/>
      <c r="C13" s="20"/>
      <c r="D13" s="14"/>
      <c r="E13" s="14"/>
      <c r="F13" s="14"/>
      <c r="G13" s="14"/>
    </row>
    <row r="14" ht="28.15" customHeight="1" spans="1:7">
      <c r="A14" s="22"/>
      <c r="B14" s="14"/>
      <c r="C14" s="20"/>
      <c r="D14" s="14"/>
      <c r="E14" s="14"/>
      <c r="F14" s="14"/>
      <c r="G14" s="14"/>
    </row>
    <row r="15" ht="28.15" customHeight="1" spans="1:7">
      <c r="A15" s="22"/>
      <c r="B15" s="14"/>
      <c r="C15" s="20"/>
      <c r="D15" s="14"/>
      <c r="E15" s="14"/>
      <c r="F15" s="14"/>
      <c r="G15" s="14"/>
    </row>
    <row r="16" ht="28.15" customHeight="1" spans="1:7">
      <c r="A16" s="20" t="s">
        <v>70</v>
      </c>
      <c r="B16" s="14">
        <v>57389355.57</v>
      </c>
      <c r="C16" s="20" t="s">
        <v>71</v>
      </c>
      <c r="D16" s="14">
        <f>SUM(D7:D9)</f>
        <v>57389355.57</v>
      </c>
      <c r="E16" s="14">
        <f>SUM(E7:E15)</f>
        <v>20366315.65</v>
      </c>
      <c r="F16" s="14">
        <f>SUM(F7:F15)</f>
        <v>1846239.92</v>
      </c>
      <c r="G16" s="14">
        <f>SUM(G7:G15)</f>
        <v>35176800</v>
      </c>
    </row>
  </sheetData>
  <mergeCells count="11">
    <mergeCell ref="A1:G1"/>
    <mergeCell ref="A2:B2"/>
    <mergeCell ref="A3:B3"/>
    <mergeCell ref="C3:G3"/>
    <mergeCell ref="D4:G4"/>
    <mergeCell ref="E5:F5"/>
    <mergeCell ref="A4:A6"/>
    <mergeCell ref="B4:B6"/>
    <mergeCell ref="C4:C6"/>
    <mergeCell ref="D5:D6"/>
    <mergeCell ref="G5:G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pane ySplit="6" topLeftCell="A16" activePane="bottomLeft" state="frozen"/>
      <selection/>
      <selection pane="bottomLeft" activeCell="H22" sqref="H22"/>
    </sheetView>
  </sheetViews>
  <sheetFormatPr defaultColWidth="9" defaultRowHeight="13.5"/>
  <cols>
    <col min="1" max="1" width="9.125" customWidth="1"/>
    <col min="2" max="2" width="9.5" customWidth="1"/>
    <col min="3" max="3" width="7.875" customWidth="1"/>
    <col min="4" max="4" width="31.625" customWidth="1"/>
    <col min="5" max="9" width="16.75" customWidth="1"/>
  </cols>
  <sheetData>
    <row r="1" ht="39.4" customHeight="1" spans="1:9">
      <c r="A1" s="15" t="s">
        <v>72</v>
      </c>
      <c r="B1" s="15"/>
      <c r="C1" s="15"/>
      <c r="D1" s="15"/>
      <c r="E1" s="15"/>
      <c r="F1" s="15"/>
      <c r="G1" s="15"/>
      <c r="H1" s="15"/>
      <c r="I1" s="15"/>
    </row>
    <row r="2" ht="28.15" customHeight="1" spans="1:9">
      <c r="A2" s="8" t="s">
        <v>49</v>
      </c>
      <c r="B2" s="8"/>
      <c r="C2" s="8"/>
      <c r="D2" s="8"/>
      <c r="E2" s="8"/>
      <c r="F2" s="8"/>
      <c r="G2" s="8"/>
      <c r="H2" s="8"/>
      <c r="I2" s="9" t="s">
        <v>50</v>
      </c>
    </row>
    <row r="3" ht="28.15" customHeight="1" spans="1:9">
      <c r="A3" s="10" t="s">
        <v>73</v>
      </c>
      <c r="B3" s="10"/>
      <c r="C3" s="10"/>
      <c r="D3" s="10"/>
      <c r="E3" s="10" t="s">
        <v>74</v>
      </c>
      <c r="F3" s="10"/>
      <c r="G3" s="10"/>
      <c r="H3" s="10"/>
      <c r="I3" s="10"/>
    </row>
    <row r="4" ht="28.15" customHeight="1" spans="1:9">
      <c r="A4" s="12" t="s">
        <v>75</v>
      </c>
      <c r="B4" s="12"/>
      <c r="C4" s="12"/>
      <c r="D4" s="10" t="s">
        <v>76</v>
      </c>
      <c r="E4" s="10" t="s">
        <v>56</v>
      </c>
      <c r="F4" s="12" t="s">
        <v>77</v>
      </c>
      <c r="G4" s="12" t="s">
        <v>78</v>
      </c>
      <c r="H4" s="10" t="s">
        <v>79</v>
      </c>
      <c r="I4" s="12" t="s">
        <v>80</v>
      </c>
    </row>
    <row r="5" ht="28.15" customHeight="1" spans="1:9">
      <c r="A5" s="10" t="s">
        <v>81</v>
      </c>
      <c r="B5" s="10" t="s">
        <v>82</v>
      </c>
      <c r="C5" s="10" t="s">
        <v>83</v>
      </c>
      <c r="D5" s="10"/>
      <c r="E5" s="10"/>
      <c r="F5" s="12"/>
      <c r="G5" s="12"/>
      <c r="H5" s="10"/>
      <c r="I5" s="12"/>
    </row>
    <row r="6" ht="28.15" customHeight="1" spans="1:9">
      <c r="A6" s="18" t="s">
        <v>84</v>
      </c>
      <c r="B6" s="18"/>
      <c r="C6" s="18"/>
      <c r="D6" s="18"/>
      <c r="E6" s="14">
        <f>E7+E19+E22</f>
        <v>57389355.57</v>
      </c>
      <c r="F6" s="14">
        <v>57389355.57</v>
      </c>
      <c r="G6" s="14"/>
      <c r="H6" s="14"/>
      <c r="I6" s="14"/>
    </row>
    <row r="7" ht="28.15" customHeight="1" spans="1:9">
      <c r="A7" s="23" t="s">
        <v>85</v>
      </c>
      <c r="B7" s="21"/>
      <c r="C7" s="21"/>
      <c r="D7" s="24" t="s">
        <v>86</v>
      </c>
      <c r="E7" s="14">
        <f>E8+E11+E15</f>
        <v>55393656.27</v>
      </c>
      <c r="F7" s="14">
        <v>55393656.27</v>
      </c>
      <c r="G7" s="14"/>
      <c r="H7" s="25"/>
      <c r="I7" s="26"/>
    </row>
    <row r="8" ht="28.15" customHeight="1" spans="1:9">
      <c r="A8" s="23"/>
      <c r="B8" s="18" t="s">
        <v>87</v>
      </c>
      <c r="C8" s="18"/>
      <c r="D8" s="21" t="s">
        <v>88</v>
      </c>
      <c r="E8" s="14">
        <v>17617457.23</v>
      </c>
      <c r="F8" s="14">
        <v>17617457.23</v>
      </c>
      <c r="G8" s="14"/>
      <c r="H8" s="26"/>
      <c r="I8" s="26"/>
    </row>
    <row r="9" ht="28.15" customHeight="1" spans="1:9">
      <c r="A9" s="23"/>
      <c r="B9" s="18"/>
      <c r="C9" s="18" t="s">
        <v>89</v>
      </c>
      <c r="D9" s="21" t="s">
        <v>90</v>
      </c>
      <c r="E9" s="14">
        <v>17397457.23</v>
      </c>
      <c r="F9" s="14">
        <v>17397457.23</v>
      </c>
      <c r="G9" s="14"/>
      <c r="H9" s="14"/>
      <c r="I9" s="14"/>
    </row>
    <row r="10" ht="28.15" customHeight="1" spans="1:9">
      <c r="A10" s="23"/>
      <c r="B10" s="18"/>
      <c r="C10" s="18" t="s">
        <v>91</v>
      </c>
      <c r="D10" s="21" t="s">
        <v>92</v>
      </c>
      <c r="E10" s="14">
        <v>220000</v>
      </c>
      <c r="F10" s="14">
        <v>220000</v>
      </c>
      <c r="G10" s="14"/>
      <c r="H10" s="14"/>
      <c r="I10" s="14"/>
    </row>
    <row r="11" ht="28.15" customHeight="1" spans="1:9">
      <c r="A11" s="23"/>
      <c r="B11" s="18" t="s">
        <v>93</v>
      </c>
      <c r="C11" s="18"/>
      <c r="D11" s="21" t="s">
        <v>94</v>
      </c>
      <c r="E11" s="14">
        <v>2819399.04</v>
      </c>
      <c r="F11" s="14">
        <v>2819399.04</v>
      </c>
      <c r="G11" s="14"/>
      <c r="H11" s="26"/>
      <c r="I11" s="26"/>
    </row>
    <row r="12" ht="28.15" customHeight="1" spans="1:9">
      <c r="A12" s="23"/>
      <c r="B12" s="18"/>
      <c r="C12" s="18" t="s">
        <v>95</v>
      </c>
      <c r="D12" s="21" t="s">
        <v>96</v>
      </c>
      <c r="E12" s="14">
        <v>82440</v>
      </c>
      <c r="F12" s="14">
        <v>82440</v>
      </c>
      <c r="G12" s="14"/>
      <c r="H12" s="14"/>
      <c r="I12" s="14"/>
    </row>
    <row r="13" ht="28.15" customHeight="1" spans="1:9">
      <c r="A13" s="23"/>
      <c r="B13" s="18"/>
      <c r="C13" s="18" t="s">
        <v>93</v>
      </c>
      <c r="D13" s="21" t="s">
        <v>97</v>
      </c>
      <c r="E13" s="14">
        <v>1824639.36</v>
      </c>
      <c r="F13" s="14">
        <v>1824639.36</v>
      </c>
      <c r="G13" s="14"/>
      <c r="H13" s="14"/>
      <c r="I13" s="14"/>
    </row>
    <row r="14" ht="28.15" customHeight="1" spans="1:9">
      <c r="A14" s="23"/>
      <c r="B14" s="18"/>
      <c r="C14" s="18" t="s">
        <v>98</v>
      </c>
      <c r="D14" s="21" t="s">
        <v>99</v>
      </c>
      <c r="E14" s="14">
        <v>912319.68</v>
      </c>
      <c r="F14" s="14">
        <v>912319.68</v>
      </c>
      <c r="G14" s="14"/>
      <c r="H14" s="14"/>
      <c r="I14" s="14"/>
    </row>
    <row r="15" ht="28.15" customHeight="1" spans="1:9">
      <c r="A15" s="23"/>
      <c r="B15" s="18" t="s">
        <v>100</v>
      </c>
      <c r="C15" s="18"/>
      <c r="D15" s="21" t="s">
        <v>101</v>
      </c>
      <c r="E15" s="14">
        <f>SUM(E16:E18)</f>
        <v>34956800</v>
      </c>
      <c r="F15" s="14">
        <v>34956800</v>
      </c>
      <c r="G15" s="14"/>
      <c r="H15" s="26"/>
      <c r="I15" s="26"/>
    </row>
    <row r="16" ht="28.15" customHeight="1" spans="1:9">
      <c r="A16" s="23"/>
      <c r="B16" s="18"/>
      <c r="C16" s="18" t="s">
        <v>87</v>
      </c>
      <c r="D16" s="21" t="s">
        <v>102</v>
      </c>
      <c r="E16" s="14">
        <v>4837200</v>
      </c>
      <c r="F16" s="14">
        <v>4837200</v>
      </c>
      <c r="G16" s="14"/>
      <c r="H16" s="14"/>
      <c r="I16" s="14"/>
    </row>
    <row r="17" ht="28.15" customHeight="1" spans="1:9">
      <c r="A17" s="23"/>
      <c r="B17" s="18"/>
      <c r="C17" s="18" t="s">
        <v>103</v>
      </c>
      <c r="D17" s="21" t="s">
        <v>104</v>
      </c>
      <c r="E17" s="14">
        <v>17399600</v>
      </c>
      <c r="F17" s="14">
        <v>17399600</v>
      </c>
      <c r="G17" s="14"/>
      <c r="H17" s="14"/>
      <c r="I17" s="14"/>
    </row>
    <row r="18" ht="28.15" customHeight="1" spans="1:9">
      <c r="A18" s="23"/>
      <c r="B18" s="18"/>
      <c r="C18" s="18" t="s">
        <v>91</v>
      </c>
      <c r="D18" s="21" t="s">
        <v>105</v>
      </c>
      <c r="E18" s="14">
        <v>12720000</v>
      </c>
      <c r="F18" s="14">
        <v>12720000</v>
      </c>
      <c r="G18" s="14"/>
      <c r="H18" s="14"/>
      <c r="I18" s="14"/>
    </row>
    <row r="19" ht="28.15" customHeight="1" spans="1:9">
      <c r="A19" s="23" t="s">
        <v>106</v>
      </c>
      <c r="B19" s="21"/>
      <c r="C19" s="21"/>
      <c r="D19" s="24" t="s">
        <v>107</v>
      </c>
      <c r="E19" s="14">
        <v>1197419.58</v>
      </c>
      <c r="F19" s="14">
        <v>1197419.58</v>
      </c>
      <c r="G19" s="14"/>
      <c r="H19" s="25"/>
      <c r="I19" s="26"/>
    </row>
    <row r="20" ht="28.15" customHeight="1" spans="1:9">
      <c r="A20" s="23"/>
      <c r="B20" s="18" t="s">
        <v>108</v>
      </c>
      <c r="C20" s="18"/>
      <c r="D20" s="21" t="s">
        <v>109</v>
      </c>
      <c r="E20" s="14">
        <v>1197419.58</v>
      </c>
      <c r="F20" s="14">
        <v>1197419.58</v>
      </c>
      <c r="G20" s="14"/>
      <c r="H20" s="26"/>
      <c r="I20" s="26"/>
    </row>
    <row r="21" ht="28.15" customHeight="1" spans="1:9">
      <c r="A21" s="23"/>
      <c r="B21" s="18"/>
      <c r="C21" s="18" t="s">
        <v>95</v>
      </c>
      <c r="D21" s="21" t="s">
        <v>110</v>
      </c>
      <c r="E21" s="14">
        <v>1197419.58</v>
      </c>
      <c r="F21" s="14">
        <v>1197419.58</v>
      </c>
      <c r="G21" s="14"/>
      <c r="H21" s="14"/>
      <c r="I21" s="14"/>
    </row>
    <row r="22" ht="28.15" customHeight="1" spans="1:9">
      <c r="A22" s="23" t="s">
        <v>111</v>
      </c>
      <c r="B22" s="21"/>
      <c r="C22" s="21"/>
      <c r="D22" s="24" t="s">
        <v>112</v>
      </c>
      <c r="E22" s="14">
        <v>798279.72</v>
      </c>
      <c r="F22" s="14">
        <v>798279.72</v>
      </c>
      <c r="G22" s="14"/>
      <c r="H22" s="25"/>
      <c r="I22" s="26"/>
    </row>
    <row r="23" ht="28.15" customHeight="1" spans="1:9">
      <c r="A23" s="23"/>
      <c r="B23" s="18" t="s">
        <v>95</v>
      </c>
      <c r="C23" s="18"/>
      <c r="D23" s="21" t="s">
        <v>113</v>
      </c>
      <c r="E23" s="14">
        <v>798279.72</v>
      </c>
      <c r="F23" s="14">
        <v>798279.72</v>
      </c>
      <c r="G23" s="14"/>
      <c r="H23" s="26"/>
      <c r="I23" s="26"/>
    </row>
    <row r="24" ht="28.15" customHeight="1" spans="1:9">
      <c r="A24" s="23"/>
      <c r="B24" s="18"/>
      <c r="C24" s="18" t="s">
        <v>87</v>
      </c>
      <c r="D24" s="21" t="s">
        <v>114</v>
      </c>
      <c r="E24" s="14">
        <v>798279.72</v>
      </c>
      <c r="F24" s="14">
        <v>798279.72</v>
      </c>
      <c r="G24" s="14"/>
      <c r="H24" s="14"/>
      <c r="I24" s="14"/>
    </row>
    <row r="25" ht="28.15" customHeight="1" spans="1:9">
      <c r="A25" s="27"/>
      <c r="B25" s="27"/>
      <c r="C25" s="27"/>
      <c r="D25" s="27"/>
      <c r="E25" s="27"/>
      <c r="F25" s="27"/>
      <c r="G25" s="27"/>
      <c r="H25" s="27"/>
      <c r="I25" s="27"/>
    </row>
  </sheetData>
  <mergeCells count="13">
    <mergeCell ref="A1:I1"/>
    <mergeCell ref="A2:D2"/>
    <mergeCell ref="A3:D3"/>
    <mergeCell ref="E3:I3"/>
    <mergeCell ref="A4:C4"/>
    <mergeCell ref="A6:D6"/>
    <mergeCell ref="A25:I25"/>
    <mergeCell ref="D4:D5"/>
    <mergeCell ref="E4:E5"/>
    <mergeCell ref="F4:F5"/>
    <mergeCell ref="G4:G5"/>
    <mergeCell ref="H4:H5"/>
    <mergeCell ref="I4:I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pane ySplit="6" topLeftCell="A7" activePane="bottomLeft" state="frozen"/>
      <selection/>
      <selection pane="bottomLeft" activeCell="E7" sqref="E7"/>
    </sheetView>
  </sheetViews>
  <sheetFormatPr defaultColWidth="9" defaultRowHeight="13.5" outlineLevelCol="6"/>
  <cols>
    <col min="1" max="3" width="7.375" customWidth="1"/>
    <col min="4" max="4" width="49.625" customWidth="1"/>
    <col min="5" max="7" width="20.25" customWidth="1"/>
  </cols>
  <sheetData>
    <row r="1" ht="38.65" customHeight="1" spans="1:7">
      <c r="A1" s="15" t="s">
        <v>115</v>
      </c>
      <c r="B1" s="15"/>
      <c r="C1" s="15"/>
      <c r="D1" s="15"/>
      <c r="E1" s="15"/>
      <c r="F1" s="15"/>
      <c r="G1" s="15"/>
    </row>
    <row r="2" ht="28.15" customHeight="1" spans="1:7">
      <c r="A2" s="8" t="s">
        <v>49</v>
      </c>
      <c r="B2" s="8"/>
      <c r="C2" s="8"/>
      <c r="D2" s="8"/>
      <c r="E2" s="8"/>
      <c r="F2" s="9" t="s">
        <v>50</v>
      </c>
      <c r="G2" s="9"/>
    </row>
    <row r="3" ht="28.15" customHeight="1" spans="1:7">
      <c r="A3" s="10" t="s">
        <v>73</v>
      </c>
      <c r="B3" s="10"/>
      <c r="C3" s="10"/>
      <c r="D3" s="10"/>
      <c r="E3" s="10" t="s">
        <v>116</v>
      </c>
      <c r="F3" s="10"/>
      <c r="G3" s="10"/>
    </row>
    <row r="4" ht="28.15" customHeight="1" spans="1:7">
      <c r="A4" s="12" t="s">
        <v>75</v>
      </c>
      <c r="B4" s="12"/>
      <c r="C4" s="12"/>
      <c r="D4" s="12" t="s">
        <v>76</v>
      </c>
      <c r="E4" s="10"/>
      <c r="F4" s="10"/>
      <c r="G4" s="10"/>
    </row>
    <row r="5" ht="28.15" customHeight="1" spans="1:7">
      <c r="A5" s="10" t="s">
        <v>81</v>
      </c>
      <c r="B5" s="10" t="s">
        <v>82</v>
      </c>
      <c r="C5" s="10" t="s">
        <v>83</v>
      </c>
      <c r="D5" s="12"/>
      <c r="E5" s="10" t="s">
        <v>56</v>
      </c>
      <c r="F5" s="10" t="s">
        <v>57</v>
      </c>
      <c r="G5" s="10" t="s">
        <v>58</v>
      </c>
    </row>
    <row r="6" ht="28.15" customHeight="1" spans="1:7">
      <c r="A6" s="18" t="s">
        <v>84</v>
      </c>
      <c r="B6" s="18"/>
      <c r="C6" s="18"/>
      <c r="D6" s="18"/>
      <c r="E6" s="14">
        <f>E7+E19+E22</f>
        <v>57389355.57</v>
      </c>
      <c r="F6" s="14">
        <v>22212555.57</v>
      </c>
      <c r="G6" s="14">
        <f>G7</f>
        <v>35176800</v>
      </c>
    </row>
    <row r="7" ht="28.15" customHeight="1" spans="1:7">
      <c r="A7" s="19" t="s">
        <v>85</v>
      </c>
      <c r="B7" s="19"/>
      <c r="C7" s="19"/>
      <c r="D7" s="20" t="s">
        <v>86</v>
      </c>
      <c r="E7" s="14">
        <f>SUM(F7:G7)</f>
        <v>55393656.27</v>
      </c>
      <c r="F7" s="14">
        <v>20216856.27</v>
      </c>
      <c r="G7" s="14">
        <f>G8+G15</f>
        <v>35176800</v>
      </c>
    </row>
    <row r="8" ht="28.15" customHeight="1" spans="1:7">
      <c r="A8" s="19"/>
      <c r="B8" s="19" t="s">
        <v>87</v>
      </c>
      <c r="C8" s="19"/>
      <c r="D8" s="20" t="s">
        <v>88</v>
      </c>
      <c r="E8" s="14">
        <v>17617457.23</v>
      </c>
      <c r="F8" s="14">
        <v>17397457.23</v>
      </c>
      <c r="G8" s="14">
        <v>220000</v>
      </c>
    </row>
    <row r="9" ht="28.15" customHeight="1" spans="1:7">
      <c r="A9" s="19"/>
      <c r="B9" s="19"/>
      <c r="C9" s="19" t="s">
        <v>89</v>
      </c>
      <c r="D9" s="20" t="s">
        <v>90</v>
      </c>
      <c r="E9" s="14">
        <v>17397457.23</v>
      </c>
      <c r="F9" s="14">
        <v>17397457.23</v>
      </c>
      <c r="G9" s="14"/>
    </row>
    <row r="10" ht="28.15" customHeight="1" spans="1:7">
      <c r="A10" s="19"/>
      <c r="B10" s="19"/>
      <c r="C10" s="19" t="s">
        <v>91</v>
      </c>
      <c r="D10" s="20" t="s">
        <v>92</v>
      </c>
      <c r="E10" s="14">
        <v>220000</v>
      </c>
      <c r="F10" s="14"/>
      <c r="G10" s="14">
        <v>220000</v>
      </c>
    </row>
    <row r="11" ht="28.15" customHeight="1" spans="1:7">
      <c r="A11" s="19"/>
      <c r="B11" s="19" t="s">
        <v>93</v>
      </c>
      <c r="C11" s="19"/>
      <c r="D11" s="20" t="s">
        <v>94</v>
      </c>
      <c r="E11" s="14">
        <v>2819399.04</v>
      </c>
      <c r="F11" s="14">
        <v>2819399.04</v>
      </c>
      <c r="G11" s="14"/>
    </row>
    <row r="12" ht="28.15" customHeight="1" spans="1:7">
      <c r="A12" s="19"/>
      <c r="B12" s="19"/>
      <c r="C12" s="19" t="s">
        <v>95</v>
      </c>
      <c r="D12" s="20" t="s">
        <v>96</v>
      </c>
      <c r="E12" s="14">
        <v>82440</v>
      </c>
      <c r="F12" s="14">
        <v>82440</v>
      </c>
      <c r="G12" s="14"/>
    </row>
    <row r="13" ht="28.15" customHeight="1" spans="1:7">
      <c r="A13" s="19"/>
      <c r="B13" s="19"/>
      <c r="C13" s="19" t="s">
        <v>93</v>
      </c>
      <c r="D13" s="20" t="s">
        <v>97</v>
      </c>
      <c r="E13" s="14">
        <v>1824639.36</v>
      </c>
      <c r="F13" s="14">
        <v>1824639.36</v>
      </c>
      <c r="G13" s="14"/>
    </row>
    <row r="14" ht="28.15" customHeight="1" spans="1:7">
      <c r="A14" s="19"/>
      <c r="B14" s="19"/>
      <c r="C14" s="19" t="s">
        <v>98</v>
      </c>
      <c r="D14" s="20" t="s">
        <v>99</v>
      </c>
      <c r="E14" s="14">
        <v>912319.68</v>
      </c>
      <c r="F14" s="14">
        <v>912319.68</v>
      </c>
      <c r="G14" s="14"/>
    </row>
    <row r="15" ht="28.15" customHeight="1" spans="1:7">
      <c r="A15" s="19"/>
      <c r="B15" s="19" t="s">
        <v>100</v>
      </c>
      <c r="C15" s="19"/>
      <c r="D15" s="20" t="s">
        <v>101</v>
      </c>
      <c r="E15" s="14">
        <f>SUM(F15:G15)</f>
        <v>34956800</v>
      </c>
      <c r="F15" s="14"/>
      <c r="G15" s="14">
        <f>SUM(G16:G18)</f>
        <v>34956800</v>
      </c>
    </row>
    <row r="16" ht="28.15" customHeight="1" spans="1:7">
      <c r="A16" s="19"/>
      <c r="B16" s="19"/>
      <c r="C16" s="19" t="s">
        <v>87</v>
      </c>
      <c r="D16" s="20" t="s">
        <v>102</v>
      </c>
      <c r="E16" s="14">
        <v>4837200</v>
      </c>
      <c r="F16" s="14"/>
      <c r="G16" s="14">
        <v>4837200</v>
      </c>
    </row>
    <row r="17" ht="28.15" customHeight="1" spans="1:7">
      <c r="A17" s="19"/>
      <c r="B17" s="19"/>
      <c r="C17" s="19" t="s">
        <v>103</v>
      </c>
      <c r="D17" s="20" t="s">
        <v>104</v>
      </c>
      <c r="E17" s="14">
        <v>17399600</v>
      </c>
      <c r="F17" s="14"/>
      <c r="G17" s="14">
        <v>17399600</v>
      </c>
    </row>
    <row r="18" ht="28.15" customHeight="1" spans="1:7">
      <c r="A18" s="19"/>
      <c r="B18" s="19"/>
      <c r="C18" s="19" t="s">
        <v>91</v>
      </c>
      <c r="D18" s="20" t="s">
        <v>105</v>
      </c>
      <c r="E18" s="14">
        <f>SUM(F18:G18)</f>
        <v>12720000</v>
      </c>
      <c r="F18" s="14"/>
      <c r="G18" s="14">
        <v>12720000</v>
      </c>
    </row>
    <row r="19" ht="28.15" customHeight="1" spans="1:7">
      <c r="A19" s="19" t="s">
        <v>106</v>
      </c>
      <c r="B19" s="19"/>
      <c r="C19" s="19"/>
      <c r="D19" s="20" t="s">
        <v>107</v>
      </c>
      <c r="E19" s="14">
        <v>1197419.58</v>
      </c>
      <c r="F19" s="14">
        <v>1197419.58</v>
      </c>
      <c r="G19" s="14"/>
    </row>
    <row r="20" ht="28.15" customHeight="1" spans="1:7">
      <c r="A20" s="19"/>
      <c r="B20" s="19" t="s">
        <v>108</v>
      </c>
      <c r="C20" s="19"/>
      <c r="D20" s="20" t="s">
        <v>109</v>
      </c>
      <c r="E20" s="14">
        <v>1197419.58</v>
      </c>
      <c r="F20" s="14">
        <v>1197419.58</v>
      </c>
      <c r="G20" s="14"/>
    </row>
    <row r="21" ht="28.15" customHeight="1" spans="1:7">
      <c r="A21" s="19"/>
      <c r="B21" s="19"/>
      <c r="C21" s="19" t="s">
        <v>95</v>
      </c>
      <c r="D21" s="20" t="s">
        <v>110</v>
      </c>
      <c r="E21" s="14">
        <v>1197419.58</v>
      </c>
      <c r="F21" s="14">
        <v>1197419.58</v>
      </c>
      <c r="G21" s="14"/>
    </row>
    <row r="22" ht="28.15" customHeight="1" spans="1:7">
      <c r="A22" s="19" t="s">
        <v>111</v>
      </c>
      <c r="B22" s="19"/>
      <c r="C22" s="19"/>
      <c r="D22" s="20" t="s">
        <v>112</v>
      </c>
      <c r="E22" s="14">
        <v>798279.72</v>
      </c>
      <c r="F22" s="14">
        <v>798279.72</v>
      </c>
      <c r="G22" s="14"/>
    </row>
    <row r="23" ht="28.15" customHeight="1" spans="1:7">
      <c r="A23" s="19"/>
      <c r="B23" s="19" t="s">
        <v>95</v>
      </c>
      <c r="C23" s="19"/>
      <c r="D23" s="20" t="s">
        <v>113</v>
      </c>
      <c r="E23" s="14">
        <v>798279.72</v>
      </c>
      <c r="F23" s="14">
        <v>798279.72</v>
      </c>
      <c r="G23" s="14"/>
    </row>
    <row r="24" ht="28.15" customHeight="1" spans="1:7">
      <c r="A24" s="19"/>
      <c r="B24" s="19"/>
      <c r="C24" s="19" t="s">
        <v>87</v>
      </c>
      <c r="D24" s="20" t="s">
        <v>114</v>
      </c>
      <c r="E24" s="14">
        <v>798279.72</v>
      </c>
      <c r="F24" s="14">
        <v>798279.72</v>
      </c>
      <c r="G24" s="14"/>
    </row>
  </sheetData>
  <mergeCells count="9">
    <mergeCell ref="A1:G1"/>
    <mergeCell ref="A2:D2"/>
    <mergeCell ref="F2:G2"/>
    <mergeCell ref="A3:D3"/>
    <mergeCell ref="E3:G3"/>
    <mergeCell ref="A4:C4"/>
    <mergeCell ref="E4:G4"/>
    <mergeCell ref="A6:D6"/>
    <mergeCell ref="D4:D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区级单位预算01-封面</vt:lpstr>
      <vt:lpstr>区级单位预算02-目录</vt:lpstr>
      <vt:lpstr>区级单位预算03-单位职能</vt:lpstr>
      <vt:lpstr>区级单位预算04-单位机构设置</vt:lpstr>
      <vt:lpstr>区级单位预算05-名词解释</vt:lpstr>
      <vt:lpstr>区级单位预算06-单位编制说明</vt:lpstr>
      <vt:lpstr>区级单位预算07-单位收支总表</vt:lpstr>
      <vt:lpstr>区级单位预算08-单位收入总表</vt:lpstr>
      <vt:lpstr>区级单位预算09-单位支出总表</vt:lpstr>
      <vt:lpstr>区级单位预算10-单位财政拨款收支总表</vt:lpstr>
      <vt:lpstr>区级单位预算11-单位一般公共预算拨款表</vt:lpstr>
      <vt:lpstr>区级单位预算12-单位政府性基金拨款表</vt:lpstr>
      <vt:lpstr>区级单位预算13-单位一般公共预算拨款基本支出明细表</vt:lpstr>
      <vt:lpstr>区级单位预算14-“三公”经费和机关运行经费预算表</vt:lpstr>
      <vt:lpstr>区级单位预算15-其他相关情况说明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熹</cp:lastModifiedBy>
  <dcterms:created xsi:type="dcterms:W3CDTF">2021-01-21T08:19:00Z</dcterms:created>
  <dcterms:modified xsi:type="dcterms:W3CDTF">2021-06-17T01:15:03Z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8E5A95BB717D45258420890828B29824</vt:lpwstr>
  </property>
  <property fmtid="{D5CDD505-2E9C-101B-9397-08002B2CF9AE}" pid="3" name="KSOProductBuildVer">
    <vt:lpwstr>2052-11.1.0.10495</vt:lpwstr>
  </property>
</Properties>
</file>